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8_{CE78E775-303E-4465-9380-08F83AF24CB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orkplan" sheetId="12" r:id="rId1"/>
    <sheet name="R1" sheetId="17" r:id="rId2"/>
    <sheet name="R2" sheetId="18" r:id="rId3"/>
    <sheet name="R3" sheetId="20" r:id="rId4"/>
    <sheet name="R4" sheetId="22" r:id="rId5"/>
    <sheet name="R5" sheetId="19" r:id="rId6"/>
    <sheet name="R6" sheetId="23" r:id="rId7"/>
    <sheet name="R7" sheetId="25" r:id="rId8"/>
    <sheet name="R8" sheetId="24" r:id="rId9"/>
    <sheet name="R9" sheetId="26" r:id="rId10"/>
    <sheet name="Gymnasats" sheetId="27" state="hidden" r:id="rId11"/>
    <sheet name="Judges form" sheetId="28" r:id="rId12"/>
    <sheet name="Plan for R1" sheetId="7" state="hidden" r:id="rId13"/>
  </sheets>
  <externalReferences>
    <externalReference r:id="rId14"/>
  </externalReferences>
  <definedNames>
    <definedName name="Club">[1]Judges!$D$2:$D$32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8" l="1"/>
  <c r="D12" i="28" s="1"/>
  <c r="C11" i="28"/>
  <c r="C12" i="28" s="1"/>
  <c r="H18" i="27"/>
  <c r="H3" i="27"/>
  <c r="J3" i="27" s="1"/>
  <c r="I3" i="27"/>
  <c r="K3" i="27" s="1"/>
  <c r="H4" i="27"/>
  <c r="J4" i="27" s="1"/>
  <c r="I4" i="27"/>
  <c r="K4" i="27" s="1"/>
  <c r="H5" i="27"/>
  <c r="J5" i="27" s="1"/>
  <c r="I5" i="27"/>
  <c r="K5" i="27" s="1"/>
  <c r="H6" i="27"/>
  <c r="J6" i="27" s="1"/>
  <c r="I6" i="27"/>
  <c r="K6" i="27" s="1"/>
  <c r="H7" i="27"/>
  <c r="J7" i="27" s="1"/>
  <c r="I7" i="27"/>
  <c r="K7" i="27" s="1"/>
  <c r="H8" i="27"/>
  <c r="J8" i="27" s="1"/>
  <c r="I8" i="27"/>
  <c r="K8" i="27" s="1"/>
  <c r="H9" i="27"/>
  <c r="J9" i="27" s="1"/>
  <c r="I9" i="27"/>
  <c r="K9" i="27" s="1"/>
  <c r="H10" i="27"/>
  <c r="J10" i="27" s="1"/>
  <c r="I10" i="27"/>
  <c r="K10" i="27" s="1"/>
  <c r="H11" i="27"/>
  <c r="J11" i="27" s="1"/>
  <c r="I11" i="27"/>
  <c r="K11" i="27" s="1"/>
  <c r="H12" i="27"/>
  <c r="J12" i="27" s="1"/>
  <c r="I12" i="27"/>
  <c r="K12" i="27" s="1"/>
  <c r="H13" i="27"/>
  <c r="J13" i="27" s="1"/>
  <c r="I13" i="27"/>
  <c r="K13" i="27" s="1"/>
  <c r="H14" i="27"/>
  <c r="J14" i="27" s="1"/>
  <c r="I14" i="27"/>
  <c r="K14" i="27" s="1"/>
  <c r="H15" i="27"/>
  <c r="J15" i="27" s="1"/>
  <c r="I15" i="27"/>
  <c r="K15" i="27" s="1"/>
  <c r="H16" i="27"/>
  <c r="J16" i="27" s="1"/>
  <c r="I16" i="27"/>
  <c r="K16" i="27" s="1"/>
  <c r="I2" i="27"/>
  <c r="K2" i="27" s="1"/>
  <c r="H2" i="27"/>
  <c r="J2" i="27" s="1"/>
  <c r="I18" i="27" l="1"/>
  <c r="J18" i="27"/>
  <c r="K18" i="27"/>
</calcChain>
</file>

<file path=xl/sharedStrings.xml><?xml version="1.0" encoding="utf-8"?>
<sst xmlns="http://schemas.openxmlformats.org/spreadsheetml/2006/main" count="1994" uniqueCount="694">
  <si>
    <t>Compulsory 5</t>
  </si>
  <si>
    <t>Vault</t>
  </si>
  <si>
    <t>Bars</t>
  </si>
  <si>
    <t>Beam</t>
  </si>
  <si>
    <t>Floor</t>
  </si>
  <si>
    <t>Range</t>
  </si>
  <si>
    <t>Compulsory 4</t>
  </si>
  <si>
    <t>National 1</t>
  </si>
  <si>
    <t>Compulsory 3</t>
  </si>
  <si>
    <t>Compulsory 2</t>
  </si>
  <si>
    <t>125cm height</t>
  </si>
  <si>
    <t>FIG landing</t>
  </si>
  <si>
    <t>paralettes</t>
  </si>
  <si>
    <t>mat/floor</t>
  </si>
  <si>
    <t>120cm vault</t>
  </si>
  <si>
    <t>5cm mat over vault</t>
  </si>
  <si>
    <t>VAULT 1</t>
  </si>
  <si>
    <t>VAULT 2</t>
  </si>
  <si>
    <t>60cm platform</t>
  </si>
  <si>
    <t>yurchenko surround</t>
  </si>
  <si>
    <t>hand placement mat</t>
  </si>
  <si>
    <t>2 vaults - best to count</t>
  </si>
  <si>
    <t>ROUND 2</t>
  </si>
  <si>
    <t>ROUND 1</t>
  </si>
  <si>
    <t>Single high bar</t>
  </si>
  <si>
    <t>Shiny bar</t>
  </si>
  <si>
    <t>FIG matting</t>
  </si>
  <si>
    <t>60cm matting on top of landing mats</t>
  </si>
  <si>
    <t>Landing biscuit mat upside down</t>
  </si>
  <si>
    <t>with 10cm splat mat</t>
  </si>
  <si>
    <t>use 60cm blocks x 2</t>
  </si>
  <si>
    <t>with 10cm splat mat on top</t>
  </si>
  <si>
    <t>biscuits behind vault</t>
  </si>
  <si>
    <t>1 x 20cm crash mat (bonus)</t>
  </si>
  <si>
    <t>thick hand placement mat</t>
  </si>
  <si>
    <t>115cm vault</t>
  </si>
  <si>
    <t>30cm</t>
  </si>
  <si>
    <t>2 x 30cm crash mats</t>
  </si>
  <si>
    <t>4 x 20cm crash mats</t>
  </si>
  <si>
    <t>2 x 60cm blocks</t>
  </si>
  <si>
    <t>20cm</t>
  </si>
  <si>
    <t>10cm</t>
  </si>
  <si>
    <t>60cm</t>
  </si>
  <si>
    <t>40cm</t>
  </si>
  <si>
    <t>matting 50cm under bar</t>
  </si>
  <si>
    <t>biscuits under bars</t>
  </si>
  <si>
    <t>BARS 1</t>
  </si>
  <si>
    <t>replace biscuits with 20cm crash mats</t>
  </si>
  <si>
    <t>10cm splat mat on top of crash mats</t>
  </si>
  <si>
    <t>BARS 2</t>
  </si>
  <si>
    <t>3 x 30cm crash mats</t>
  </si>
  <si>
    <t>matting 120cm behind vault</t>
  </si>
  <si>
    <t>matting 130cm behind vault</t>
  </si>
  <si>
    <t>60cm  blocks x 2</t>
  </si>
  <si>
    <t>20/30cm crash mat for fall</t>
  </si>
  <si>
    <t>AVERAGE of 2 scores</t>
  </si>
  <si>
    <t>2 x 30cm crash mats under beam</t>
  </si>
  <si>
    <t>1 x 30cm crash mat behind beam</t>
  </si>
  <si>
    <t>FIG matting plus</t>
  </si>
  <si>
    <t>no special requirements</t>
  </si>
  <si>
    <t>Rotation 1 warm up</t>
  </si>
  <si>
    <t>2 vault</t>
  </si>
  <si>
    <t>Rotation 2 warm up</t>
  </si>
  <si>
    <t>Rotation 3 warm up</t>
  </si>
  <si>
    <t>Rotation 4 warm up</t>
  </si>
  <si>
    <t>Rotation 5 warm up</t>
  </si>
  <si>
    <t>and comp rotation 1</t>
  </si>
  <si>
    <t>and comp rotation 2</t>
  </si>
  <si>
    <t>and comp rotation 3</t>
  </si>
  <si>
    <t>and comp rotation 4</t>
  </si>
  <si>
    <t>and comp rotation 5</t>
  </si>
  <si>
    <t>Extra matting needed</t>
  </si>
  <si>
    <t>20cm crash mats</t>
  </si>
  <si>
    <t>30cm crash mats</t>
  </si>
  <si>
    <t>red blocks</t>
  </si>
  <si>
    <t>120cm total height</t>
  </si>
  <si>
    <t>125cm total height</t>
  </si>
  <si>
    <t>60cm vault height</t>
  </si>
  <si>
    <t>6 bars C2)</t>
  </si>
  <si>
    <t>2 vault (C3)</t>
  </si>
  <si>
    <t>4 bars C3)</t>
  </si>
  <si>
    <t>2 vault (C4)</t>
  </si>
  <si>
    <t>2 x 20cm crash mats</t>
  </si>
  <si>
    <t>2 beam (C2)</t>
  </si>
  <si>
    <t>10cm splat mat on top on biscuit</t>
  </si>
  <si>
    <t>8m line on floor</t>
  </si>
  <si>
    <t>3 bars (C4)</t>
  </si>
  <si>
    <t>5 vault (C2)</t>
  </si>
  <si>
    <t>No</t>
  </si>
  <si>
    <t>Gymnast's Name</t>
  </si>
  <si>
    <t>Club</t>
  </si>
  <si>
    <t>Comp</t>
  </si>
  <si>
    <t>Registration closes @</t>
  </si>
  <si>
    <t>10 min General warm-up (approx)</t>
  </si>
  <si>
    <t>Judges</t>
  </si>
  <si>
    <t>Coaches briefing</t>
  </si>
  <si>
    <t>March-on</t>
  </si>
  <si>
    <t>End of round</t>
  </si>
  <si>
    <t>Presentations (approx)</t>
  </si>
  <si>
    <t>Judges meeting</t>
  </si>
  <si>
    <t>Round 1</t>
  </si>
  <si>
    <t>Judges lunch</t>
  </si>
  <si>
    <t>Round 2</t>
  </si>
  <si>
    <t>Round 3</t>
  </si>
  <si>
    <t>Amelia</t>
  </si>
  <si>
    <t>Lily</t>
  </si>
  <si>
    <t>Sophie</t>
  </si>
  <si>
    <t>Ella</t>
  </si>
  <si>
    <t>Olivia</t>
  </si>
  <si>
    <t>Chloe</t>
  </si>
  <si>
    <t>Mia</t>
  </si>
  <si>
    <t>Ava</t>
  </si>
  <si>
    <t>During line-up</t>
  </si>
  <si>
    <t>Warm-up then compete format</t>
  </si>
  <si>
    <t>Smith</t>
  </si>
  <si>
    <t>Please note that these timings are approximate and may be subject to change should the competitions run early or late and the warm-up may begin any time after the registration for that round closes. The competition organiser reserves the right to move gymnasts to a different group due to withdrawals either on the day or prior to the competition.</t>
  </si>
  <si>
    <t>Lola</t>
  </si>
  <si>
    <t>Poppy</t>
  </si>
  <si>
    <t>Williams</t>
  </si>
  <si>
    <t>Sophia</t>
  </si>
  <si>
    <t>Kaitlyn</t>
  </si>
  <si>
    <t>Hall</t>
  </si>
  <si>
    <t>Grace</t>
  </si>
  <si>
    <t>Katie</t>
  </si>
  <si>
    <t>Francesca</t>
  </si>
  <si>
    <t>Jessica</t>
  </si>
  <si>
    <t>BLUE = PANEL A     PINK = PANEL B</t>
  </si>
  <si>
    <t>Simpson</t>
  </si>
  <si>
    <t>Bethany</t>
  </si>
  <si>
    <t>Evie</t>
  </si>
  <si>
    <t>Hughes</t>
  </si>
  <si>
    <t>Phoebe</t>
  </si>
  <si>
    <t>Matilda</t>
  </si>
  <si>
    <t>Layla</t>
  </si>
  <si>
    <t>Eva</t>
  </si>
  <si>
    <t>Isabella</t>
  </si>
  <si>
    <t>Maisie</t>
  </si>
  <si>
    <t>Hannah</t>
  </si>
  <si>
    <t>Freya</t>
  </si>
  <si>
    <t>Edwards</t>
  </si>
  <si>
    <t>Heidi</t>
  </si>
  <si>
    <t>Erin</t>
  </si>
  <si>
    <t>Round 4</t>
  </si>
  <si>
    <t>Round 5</t>
  </si>
  <si>
    <t>Round 6</t>
  </si>
  <si>
    <t>Wilson</t>
  </si>
  <si>
    <t>PN8</t>
  </si>
  <si>
    <t>Lila</t>
  </si>
  <si>
    <t>Sankey</t>
  </si>
  <si>
    <t xml:space="preserve">Lyon </t>
  </si>
  <si>
    <t>Emilia</t>
  </si>
  <si>
    <t>Daisy</t>
  </si>
  <si>
    <t>Madeleine</t>
  </si>
  <si>
    <t>Azra</t>
  </si>
  <si>
    <t>Harwood</t>
  </si>
  <si>
    <t xml:space="preserve">Parker </t>
  </si>
  <si>
    <t>Eloise</t>
  </si>
  <si>
    <t>Bird</t>
  </si>
  <si>
    <t>Iris</t>
  </si>
  <si>
    <t>Felicity</t>
  </si>
  <si>
    <t>Withinshaw</t>
  </si>
  <si>
    <t>Knott</t>
  </si>
  <si>
    <t>N10</t>
  </si>
  <si>
    <t>Schwarze</t>
  </si>
  <si>
    <t>Araoluwa</t>
  </si>
  <si>
    <t>Durowoju</t>
  </si>
  <si>
    <t>Walsh</t>
  </si>
  <si>
    <t>PN9</t>
  </si>
  <si>
    <t>Elyse</t>
  </si>
  <si>
    <t>Conroy</t>
  </si>
  <si>
    <t>N13+</t>
  </si>
  <si>
    <t xml:space="preserve">Taylor </t>
  </si>
  <si>
    <t>Booth</t>
  </si>
  <si>
    <t>Johnson</t>
  </si>
  <si>
    <t>Niamh</t>
  </si>
  <si>
    <t>Amer</t>
  </si>
  <si>
    <t>Yasmein</t>
  </si>
  <si>
    <t>Abou-Zeid</t>
  </si>
  <si>
    <t>Lacey</t>
  </si>
  <si>
    <t>Elana</t>
  </si>
  <si>
    <t>Manson</t>
  </si>
  <si>
    <t>PN10</t>
  </si>
  <si>
    <t>Shaya</t>
  </si>
  <si>
    <t>Maya</t>
  </si>
  <si>
    <t>Walford</t>
  </si>
  <si>
    <t>Blease</t>
  </si>
  <si>
    <t>Gregory</t>
  </si>
  <si>
    <t>Charlotte</t>
  </si>
  <si>
    <t>Boyd</t>
  </si>
  <si>
    <t>N11</t>
  </si>
  <si>
    <t>Zoe</t>
  </si>
  <si>
    <t>Neal</t>
  </si>
  <si>
    <t>Amaya</t>
  </si>
  <si>
    <t>Downes</t>
  </si>
  <si>
    <t>Wilkinson</t>
  </si>
  <si>
    <t>Lucas</t>
  </si>
  <si>
    <t>PN11</t>
  </si>
  <si>
    <t>Penny</t>
  </si>
  <si>
    <t>Lewis</t>
  </si>
  <si>
    <t>N12</t>
  </si>
  <si>
    <t>Alyssa</t>
  </si>
  <si>
    <t>Lucero</t>
  </si>
  <si>
    <t>Patten</t>
  </si>
  <si>
    <t xml:space="preserve">Olivia </t>
  </si>
  <si>
    <t>Morris</t>
  </si>
  <si>
    <t>Gannon</t>
  </si>
  <si>
    <t>Nell</t>
  </si>
  <si>
    <t>Ward</t>
  </si>
  <si>
    <t>PN12</t>
  </si>
  <si>
    <t>Isabelle</t>
  </si>
  <si>
    <t>Livesey</t>
  </si>
  <si>
    <t>Alice</t>
  </si>
  <si>
    <t>Tamsin</t>
  </si>
  <si>
    <t>Powley</t>
  </si>
  <si>
    <t>Alannah</t>
  </si>
  <si>
    <t>Potter</t>
  </si>
  <si>
    <t>PN13+</t>
  </si>
  <si>
    <t>Dickinson</t>
  </si>
  <si>
    <t>O'Brien</t>
  </si>
  <si>
    <t>10 minute split warm-up on floor (5 mins per group). Up to 3 warm-up vaults</t>
  </si>
  <si>
    <t>Judges break</t>
  </si>
  <si>
    <t>Round 7</t>
  </si>
  <si>
    <t>Jessie</t>
  </si>
  <si>
    <t>Lynch</t>
  </si>
  <si>
    <t>Mckenna</t>
  </si>
  <si>
    <t>Holly</t>
  </si>
  <si>
    <t xml:space="preserve">Adeyeye </t>
  </si>
  <si>
    <t>Evelyn</t>
  </si>
  <si>
    <t xml:space="preserve">Bourke </t>
  </si>
  <si>
    <t>Hayes</t>
  </si>
  <si>
    <t>Brooker</t>
  </si>
  <si>
    <t>Farrah</t>
  </si>
  <si>
    <t>Scott</t>
  </si>
  <si>
    <t>Millie</t>
  </si>
  <si>
    <t>Howie</t>
  </si>
  <si>
    <t>Guinnane</t>
  </si>
  <si>
    <t>Mills</t>
  </si>
  <si>
    <t>Emily</t>
  </si>
  <si>
    <t>Carolan</t>
  </si>
  <si>
    <t>Hindle</t>
  </si>
  <si>
    <t>Rawlinson</t>
  </si>
  <si>
    <t>Thompson</t>
  </si>
  <si>
    <t>Ashton</t>
  </si>
  <si>
    <t xml:space="preserve">Savanna </t>
  </si>
  <si>
    <t xml:space="preserve">King </t>
  </si>
  <si>
    <t>Abigail</t>
  </si>
  <si>
    <t>Kleanthous</t>
  </si>
  <si>
    <t>Acklam-Davies</t>
  </si>
  <si>
    <t>Cahill</t>
  </si>
  <si>
    <t>Khloe</t>
  </si>
  <si>
    <t>Platt</t>
  </si>
  <si>
    <t>Amelie</t>
  </si>
  <si>
    <t xml:space="preserve">Eva </t>
  </si>
  <si>
    <t>Zwolan</t>
  </si>
  <si>
    <t>James</t>
  </si>
  <si>
    <t>Croft</t>
  </si>
  <si>
    <t>Davidson</t>
  </si>
  <si>
    <t>Kay</t>
  </si>
  <si>
    <t>Caitlin</t>
  </si>
  <si>
    <t>Aila</t>
  </si>
  <si>
    <t>France</t>
  </si>
  <si>
    <t>Wood</t>
  </si>
  <si>
    <t>Riley</t>
  </si>
  <si>
    <t>Till</t>
  </si>
  <si>
    <t xml:space="preserve">Gibney </t>
  </si>
  <si>
    <t xml:space="preserve">Brooke </t>
  </si>
  <si>
    <t>Woodward</t>
  </si>
  <si>
    <t>Vaughan-Jones</t>
  </si>
  <si>
    <t>Lauren</t>
  </si>
  <si>
    <t>Oliver</t>
  </si>
  <si>
    <t>Sharrock</t>
  </si>
  <si>
    <t>Ellie</t>
  </si>
  <si>
    <t>Murray</t>
  </si>
  <si>
    <t>Mcgowan</t>
  </si>
  <si>
    <t>Amber</t>
  </si>
  <si>
    <t>Howe</t>
  </si>
  <si>
    <t>Yasmin</t>
  </si>
  <si>
    <t>Frankel-Ali</t>
  </si>
  <si>
    <t xml:space="preserve">Sadiemay </t>
  </si>
  <si>
    <t xml:space="preserve">Pomeroy </t>
  </si>
  <si>
    <t>Blythe</t>
  </si>
  <si>
    <t>Mcculloch</t>
  </si>
  <si>
    <t>The Wire Gymnastic Club</t>
  </si>
  <si>
    <t>C&amp;M</t>
  </si>
  <si>
    <t>Chikate</t>
  </si>
  <si>
    <t>Isla</t>
  </si>
  <si>
    <t>Palmer</t>
  </si>
  <si>
    <t xml:space="preserve">Isla Grace </t>
  </si>
  <si>
    <t xml:space="preserve">Edwards </t>
  </si>
  <si>
    <t>Giller</t>
  </si>
  <si>
    <t>Bolton Gymnastics Club</t>
  </si>
  <si>
    <t>GM</t>
  </si>
  <si>
    <t>Manchester Academy of Gymnastics</t>
  </si>
  <si>
    <t>Niahla</t>
  </si>
  <si>
    <t>Adams</t>
  </si>
  <si>
    <t>O'Neill</t>
  </si>
  <si>
    <t>Amelia-Rose</t>
  </si>
  <si>
    <t>Parker</t>
  </si>
  <si>
    <t>Medlock Gymnastics Academy</t>
  </si>
  <si>
    <t>Elise</t>
  </si>
  <si>
    <t>Duffy</t>
  </si>
  <si>
    <t xml:space="preserve">Ava </t>
  </si>
  <si>
    <t>Anstey</t>
  </si>
  <si>
    <t>Penketh Gymnastics Club</t>
  </si>
  <si>
    <t>Elsa</t>
  </si>
  <si>
    <t>Tjiang</t>
  </si>
  <si>
    <t>Hitchmough</t>
  </si>
  <si>
    <t xml:space="preserve">Brooker </t>
  </si>
  <si>
    <t>Southport Gymnastics Club</t>
  </si>
  <si>
    <t>Muir</t>
  </si>
  <si>
    <t>Kitty</t>
  </si>
  <si>
    <t xml:space="preserve">Godfrey </t>
  </si>
  <si>
    <t xml:space="preserve">Isla </t>
  </si>
  <si>
    <t>Fairhurst</t>
  </si>
  <si>
    <t>Italia</t>
  </si>
  <si>
    <t>Farrell</t>
  </si>
  <si>
    <t>Golembiovska</t>
  </si>
  <si>
    <t>Tumbles Academy of Gymnastics</t>
  </si>
  <si>
    <t>Emma</t>
  </si>
  <si>
    <t>Hill</t>
  </si>
  <si>
    <t>Janae</t>
  </si>
  <si>
    <t>Cairncross</t>
  </si>
  <si>
    <t xml:space="preserve">Rosie </t>
  </si>
  <si>
    <t>Holland</t>
  </si>
  <si>
    <t>Warrington Gymnastics Club</t>
  </si>
  <si>
    <t>Wirral Gymnastics</t>
  </si>
  <si>
    <t>County</t>
  </si>
  <si>
    <t>Hutchison</t>
  </si>
  <si>
    <t>Evolve Gymnastics Academy</t>
  </si>
  <si>
    <t>Forrest</t>
  </si>
  <si>
    <t>Hanna</t>
  </si>
  <si>
    <t>Bilewicz</t>
  </si>
  <si>
    <t>Mathilda</t>
  </si>
  <si>
    <t>Lloyd</t>
  </si>
  <si>
    <t>Cunningham</t>
  </si>
  <si>
    <t>Thornton Sport Gymnastics</t>
  </si>
  <si>
    <t xml:space="preserve">Lancs </t>
  </si>
  <si>
    <t>Cunliffe</t>
  </si>
  <si>
    <t>Annabella</t>
  </si>
  <si>
    <t>Mercer</t>
  </si>
  <si>
    <t>GR8 Gymnastics</t>
  </si>
  <si>
    <t>Whitton</t>
  </si>
  <si>
    <t>Molly</t>
  </si>
  <si>
    <t>Jukame - Hessler</t>
  </si>
  <si>
    <t>Mcnamee</t>
  </si>
  <si>
    <t>Harper Ruth</t>
  </si>
  <si>
    <t>Blackburn</t>
  </si>
  <si>
    <t>Chase</t>
  </si>
  <si>
    <t>Marsh</t>
  </si>
  <si>
    <t>Sienna-May</t>
  </si>
  <si>
    <t>Reilly</t>
  </si>
  <si>
    <t>Keira</t>
  </si>
  <si>
    <t>Kershaw</t>
  </si>
  <si>
    <t>Eyres</t>
  </si>
  <si>
    <t>Elsie</t>
  </si>
  <si>
    <t>Lawton</t>
  </si>
  <si>
    <t>Ada</t>
  </si>
  <si>
    <t>Owens-Smith</t>
  </si>
  <si>
    <t>Pasztoralis</t>
  </si>
  <si>
    <t>Oliveira</t>
  </si>
  <si>
    <t>Lucy Mary</t>
  </si>
  <si>
    <t>Davies</t>
  </si>
  <si>
    <t>Orla</t>
  </si>
  <si>
    <t>Murphy</t>
  </si>
  <si>
    <t>Lopez</t>
  </si>
  <si>
    <t xml:space="preserve">Lorenza </t>
  </si>
  <si>
    <t>Brindle</t>
  </si>
  <si>
    <t>Ariella</t>
  </si>
  <si>
    <t>Wynne</t>
  </si>
  <si>
    <t>Aerial Gymnastics Academy</t>
  </si>
  <si>
    <t>Chofor</t>
  </si>
  <si>
    <t>Klaudia</t>
  </si>
  <si>
    <t>Gielniak</t>
  </si>
  <si>
    <t xml:space="preserve">Tilly </t>
  </si>
  <si>
    <t xml:space="preserve">Wylie </t>
  </si>
  <si>
    <t xml:space="preserve">Summer-Bleu </t>
  </si>
  <si>
    <t>Mccormack</t>
  </si>
  <si>
    <t>Bonnie</t>
  </si>
  <si>
    <t>Dickson-Newall</t>
  </si>
  <si>
    <t>Jermicah</t>
  </si>
  <si>
    <t>Elliott</t>
  </si>
  <si>
    <t>Close</t>
  </si>
  <si>
    <t>Maitland</t>
  </si>
  <si>
    <t>Siân</t>
  </si>
  <si>
    <t>Rees</t>
  </si>
  <si>
    <t>Lorna</t>
  </si>
  <si>
    <t>Heller Del Valle</t>
  </si>
  <si>
    <t>Vernon Park Gymnastics</t>
  </si>
  <si>
    <t>Shirin</t>
  </si>
  <si>
    <t>Mozaffari</t>
  </si>
  <si>
    <t>Elyssa</t>
  </si>
  <si>
    <t>Theodorou</t>
  </si>
  <si>
    <t>Fabiana</t>
  </si>
  <si>
    <t>Vizzini</t>
  </si>
  <si>
    <t>Mila</t>
  </si>
  <si>
    <t>Harris</t>
  </si>
  <si>
    <t>Myla</t>
  </si>
  <si>
    <t>Osborne</t>
  </si>
  <si>
    <t>Emiko</t>
  </si>
  <si>
    <t>Lam</t>
  </si>
  <si>
    <t>Annabel</t>
  </si>
  <si>
    <t>Cain</t>
  </si>
  <si>
    <t>Gabriela</t>
  </si>
  <si>
    <t>Pearce</t>
  </si>
  <si>
    <t>Travers</t>
  </si>
  <si>
    <t>Lynagh</t>
  </si>
  <si>
    <t>Banks</t>
  </si>
  <si>
    <t>Martin-Skeech</t>
  </si>
  <si>
    <t xml:space="preserve">Bethany </t>
  </si>
  <si>
    <t>Imogen</t>
  </si>
  <si>
    <t>Moore</t>
  </si>
  <si>
    <t>Baines</t>
  </si>
  <si>
    <t xml:space="preserve">Jessica </t>
  </si>
  <si>
    <t>Fell</t>
  </si>
  <si>
    <t>Maher</t>
  </si>
  <si>
    <t>Carroll</t>
  </si>
  <si>
    <t xml:space="preserve">Poppy </t>
  </si>
  <si>
    <t>Ruth</t>
  </si>
  <si>
    <t>Mckane</t>
  </si>
  <si>
    <t>Caitlin  Mary</t>
  </si>
  <si>
    <t>O'Hare</t>
  </si>
  <si>
    <t>Kiara</t>
  </si>
  <si>
    <t>Lucy</t>
  </si>
  <si>
    <t>Pearson</t>
  </si>
  <si>
    <t>Broom</t>
  </si>
  <si>
    <t>Billington</t>
  </si>
  <si>
    <t>Stockport School Of Gymnastics Ltd</t>
  </si>
  <si>
    <t>Alison</t>
  </si>
  <si>
    <t xml:space="preserve">Eccleston </t>
  </si>
  <si>
    <t>Silver</t>
  </si>
  <si>
    <t>Bolton-Heaton</t>
  </si>
  <si>
    <t>Milanovitch</t>
  </si>
  <si>
    <t>Lily-Mae</t>
  </si>
  <si>
    <t>Martin</t>
  </si>
  <si>
    <t>Mcglynn</t>
  </si>
  <si>
    <t>Natasha</t>
  </si>
  <si>
    <t>Black</t>
  </si>
  <si>
    <t>Chau</t>
  </si>
  <si>
    <t>Kaylen</t>
  </si>
  <si>
    <t>Parkinson</t>
  </si>
  <si>
    <t>Ellen</t>
  </si>
  <si>
    <t>Skelton</t>
  </si>
  <si>
    <t xml:space="preserve">Mitchell </t>
  </si>
  <si>
    <t xml:space="preserve">Sophie </t>
  </si>
  <si>
    <t>Wright</t>
  </si>
  <si>
    <t>Hope</t>
  </si>
  <si>
    <t xml:space="preserve">Bromley </t>
  </si>
  <si>
    <t>Evelyn Esme</t>
  </si>
  <si>
    <t>Lauder</t>
  </si>
  <si>
    <t>Crank</t>
  </si>
  <si>
    <t xml:space="preserve">Alyssia </t>
  </si>
  <si>
    <t>Usher</t>
  </si>
  <si>
    <t>Elizabeth</t>
  </si>
  <si>
    <t>Simumba</t>
  </si>
  <si>
    <t>Taniya</t>
  </si>
  <si>
    <t>Julia</t>
  </si>
  <si>
    <t>Burton</t>
  </si>
  <si>
    <t xml:space="preserve">Eden </t>
  </si>
  <si>
    <t xml:space="preserve">Evelyn </t>
  </si>
  <si>
    <t>Powell</t>
  </si>
  <si>
    <t>Thaiaxai</t>
  </si>
  <si>
    <t>Chevelleau</t>
  </si>
  <si>
    <t>Przygonska</t>
  </si>
  <si>
    <t>SinÈad</t>
  </si>
  <si>
    <t>Gumley</t>
  </si>
  <si>
    <t>Whitworth</t>
  </si>
  <si>
    <t xml:space="preserve">Erin </t>
  </si>
  <si>
    <t>Emmie</t>
  </si>
  <si>
    <t>Fitzsimmons</t>
  </si>
  <si>
    <t>Lucia</t>
  </si>
  <si>
    <t>Campbell</t>
  </si>
  <si>
    <t>Browne</t>
  </si>
  <si>
    <t>Olivia Rose</t>
  </si>
  <si>
    <t>Hedgecock</t>
  </si>
  <si>
    <t>Eleni</t>
  </si>
  <si>
    <t>Libby</t>
  </si>
  <si>
    <t>Wilks</t>
  </si>
  <si>
    <t>Mazurek</t>
  </si>
  <si>
    <t>Wrigley</t>
  </si>
  <si>
    <t>Mccoubrey</t>
  </si>
  <si>
    <t>Griffin</t>
  </si>
  <si>
    <t>Roylance</t>
  </si>
  <si>
    <t>Kishka</t>
  </si>
  <si>
    <t>Lojewska</t>
  </si>
  <si>
    <t>Maja</t>
  </si>
  <si>
    <t>Burcea</t>
  </si>
  <si>
    <t>Ana Maria</t>
  </si>
  <si>
    <t>Spooner</t>
  </si>
  <si>
    <t xml:space="preserve">Ellis-Pearson </t>
  </si>
  <si>
    <t>Muldoon</t>
  </si>
  <si>
    <t>Mcgrath</t>
  </si>
  <si>
    <t>Dixon</t>
  </si>
  <si>
    <t>Purcell</t>
  </si>
  <si>
    <t>Moran</t>
  </si>
  <si>
    <t>Sarah</t>
  </si>
  <si>
    <t>Littlejohn</t>
  </si>
  <si>
    <t>Alcock</t>
  </si>
  <si>
    <t>Rowlands Pidd</t>
  </si>
  <si>
    <t xml:space="preserve">Olympia Grace </t>
  </si>
  <si>
    <t>Int 13+</t>
  </si>
  <si>
    <t>ADV14+</t>
  </si>
  <si>
    <t>INT11</t>
  </si>
  <si>
    <t>INT12</t>
  </si>
  <si>
    <t>N9</t>
  </si>
  <si>
    <t>N8</t>
  </si>
  <si>
    <t>Start On</t>
  </si>
  <si>
    <t>VT</t>
  </si>
  <si>
    <t>FX</t>
  </si>
  <si>
    <t>Round 8</t>
  </si>
  <si>
    <t>Round 9</t>
  </si>
  <si>
    <t>SATURDAY 13th MAY 2023</t>
  </si>
  <si>
    <t>Doors open @ 09:00</t>
  </si>
  <si>
    <t>Doors</t>
  </si>
  <si>
    <t>NW Floor &amp; Vault 2023</t>
  </si>
  <si>
    <t xml:space="preserve"> ROUND 1 - SATURDAY 13TH MAY 2023</t>
  </si>
  <si>
    <t xml:space="preserve"> ROUND 2 - SATURDAY 13TH MAY 2023</t>
  </si>
  <si>
    <t xml:space="preserve"> ROUND 3 - SATURDAY 13TH MAY 2023</t>
  </si>
  <si>
    <t xml:space="preserve"> ROUND 4 - SATURDAY 13TH MAY 2023</t>
  </si>
  <si>
    <t xml:space="preserve"> ROUND 5 - SATURDAY 13TH MAY 2023</t>
  </si>
  <si>
    <t xml:space="preserve"> ROUND 6 - SATURDAY 13TH MAY 2023</t>
  </si>
  <si>
    <t xml:space="preserve"> ROUND 7 - SUNDAY 14TH MAY 2023</t>
  </si>
  <si>
    <t xml:space="preserve"> ROUND 9 - SUNDAY 14TH MAY 2023</t>
  </si>
  <si>
    <t xml:space="preserve"> ROUND 8 - SUNDAY 14TH MAY 2023</t>
  </si>
  <si>
    <t>LANCS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</si>
  <si>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</si>
  <si>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</si>
  <si>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</si>
  <si>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</si>
  <si>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</si>
  <si>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</si>
  <si>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</si>
  <si>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</si>
  <si>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</si>
  <si>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</si>
  <si>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</si>
  <si>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</si>
  <si>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</si>
  <si>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</si>
  <si>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</si>
  <si>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</si>
  <si>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</si>
  <si>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</si>
  <si>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</si>
  <si>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</si>
  <si>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</si>
  <si>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</si>
  <si>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</si>
  <si>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</si>
  <si>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</si>
  <si>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</si>
  <si>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</si>
  <si>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</si>
  <si>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</si>
  <si>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</si>
  <si>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</si>
  <si>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</si>
  <si>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</si>
  <si>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</si>
  <si>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</si>
  <si>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</si>
  <si>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</si>
  <si>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</si>
  <si>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</si>
  <si>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</si>
  <si>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</si>
  <si>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</si>
  <si>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</si>
  <si>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</si>
  <si>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</si>
  <si>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</si>
  <si>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</si>
  <si>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</si>
  <si>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</si>
  <si>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</si>
  <si>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</si>
  <si>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</si>
  <si>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</si>
  <si>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</si>
  <si>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</si>
  <si>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</si>
  <si>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</si>
  <si>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</si>
  <si>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</si>
  <si>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</si>
  <si>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</si>
  <si>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</si>
  <si>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</si>
  <si>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</si>
  <si>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</si>
  <si>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</si>
  <si>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</si>
  <si>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</si>
  <si>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</si>
  <si>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</si>
  <si>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</si>
  <si>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</si>
  <si>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</si>
  <si>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</si>
  <si>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</si>
  <si>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</si>
  <si>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</si>
  <si>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</si>
  <si>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</si>
  <si>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</si>
  <si>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</si>
  <si>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</si>
  <si>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</si>
  <si>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</si>
  <si>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</si>
  <si>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</si>
  <si>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</si>
  <si>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</si>
  <si>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</si>
  <si>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</si>
  <si>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</si>
  <si>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</si>
  <si>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</si>
  <si>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</si>
  <si>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</si>
  <si>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</si>
  <si>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</si>
  <si>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</si>
  <si>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</si>
  <si>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</si>
  <si>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</si>
  <si>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</si>
  <si>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</si>
  <si>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</si>
  <si>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</si>
  <si>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</si>
  <si>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</si>
  <si>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</si>
  <si>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</si>
  <si>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</si>
  <si>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</si>
  <si>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</si>
  <si>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</si>
  <si>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</si>
  <si>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</si>
  <si>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</si>
  <si>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</si>
  <si>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</si>
  <si>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</si>
  <si>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</si>
  <si>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</si>
  <si>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</si>
  <si>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</si>
  <si>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</si>
  <si>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</si>
  <si>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</si>
  <si>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</si>
  <si>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</si>
  <si>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</si>
  <si>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</si>
  <si>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</si>
  <si>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</si>
  <si>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</si>
  <si>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</si>
  <si>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</si>
  <si>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</si>
  <si>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</si>
  <si>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</si>
  <si>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</si>
  <si>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</si>
  <si>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</si>
  <si>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</si>
  <si>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</si>
  <si>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</si>
  <si>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</si>
  <si>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Saturday</t>
  </si>
  <si>
    <t>Sunday</t>
  </si>
  <si>
    <t>Total</t>
  </si>
  <si>
    <t>Instructions</t>
  </si>
  <si>
    <t>1. Select your club from the dropdown list in the red box</t>
  </si>
  <si>
    <t>2. Fill in the details with the required judges (extra's are always welcome to help the competition run smoothly)</t>
  </si>
  <si>
    <t>3. Save the excel file and email:</t>
  </si>
  <si>
    <t>nw.wag.judging@gmail.com</t>
  </si>
  <si>
    <t>4. Email subject should include the name of your club</t>
  </si>
  <si>
    <t>Club:</t>
  </si>
  <si>
    <t>Competition day</t>
  </si>
  <si>
    <t>Number of Gymnasts:</t>
  </si>
  <si>
    <r>
      <rPr>
        <b/>
        <sz val="14"/>
        <color theme="1"/>
        <rFont val="Calibri"/>
        <family val="2"/>
        <scheme val="minor"/>
      </rPr>
      <t xml:space="preserve">Minimum </t>
    </r>
    <r>
      <rPr>
        <sz val="14"/>
        <color theme="1"/>
        <rFont val="Calibri"/>
        <family val="2"/>
        <scheme val="minor"/>
      </rPr>
      <t>number of Judges:</t>
    </r>
  </si>
  <si>
    <t>Judge Name:</t>
  </si>
  <si>
    <t>Qaulification:</t>
  </si>
  <si>
    <t>extra</t>
  </si>
  <si>
    <t>Number of gymnasts</t>
  </si>
  <si>
    <t>Competition</t>
  </si>
  <si>
    <t>Min</t>
  </si>
  <si>
    <t>Max</t>
  </si>
  <si>
    <t>Number of Judges (per day)</t>
  </si>
  <si>
    <t>2 piece</t>
  </si>
  <si>
    <t>Failure to respond with minimum requested judges by the deadline will incur a £50 late judge submission fee</t>
  </si>
  <si>
    <t>Deadline for response: 02.05.2023</t>
  </si>
  <si>
    <t>SUNDAY 14th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</si>
</sst>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50505"/>
      <name val="Calibri"/>
      <family val="2"/>
      <scheme val="minor"/>
    </font>
    <font>
      <sz val="11"/>
      <color rgb="FF202124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0" fontId="5" fillId="7" borderId="1" xfId="0" applyNumberFormat="1" applyFont="1" applyFill="1" applyBorder="1" applyAlignment="1">
      <alignment horizontal="center" vertical="center"/>
    </xf>
    <xf numFmtId="20" fontId="9" fillId="7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6" fillId="0" borderId="0" xfId="0" applyFont="1"/>
    <xf numFmtId="0" fontId="17" fillId="0" borderId="0" xfId="0" applyFont="1"/>
    <xf numFmtId="0" fontId="18" fillId="0" borderId="0" xfId="2" applyFont="1"/>
    <xf numFmtId="0" fontId="19" fillId="0" borderId="0" xfId="0" applyFont="1"/>
    <xf numFmtId="0" fontId="17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0" fillId="0" borderId="0" xfId="0" applyFont="1"/>
    <xf numFmtId="20" fontId="9" fillId="6" borderId="5" xfId="0" applyNumberFormat="1" applyFont="1" applyFill="1" applyBorder="1" applyAlignment="1">
      <alignment horizontal="center" vertical="center" wrapText="1"/>
    </xf>
    <xf numFmtId="20" fontId="9" fillId="6" borderId="7" xfId="0" applyNumberFormat="1" applyFont="1" applyFill="1" applyBorder="1" applyAlignment="1">
      <alignment horizontal="center" vertical="center" wrapText="1"/>
    </xf>
    <xf numFmtId="20" fontId="9" fillId="6" borderId="6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20" fontId="9" fillId="6" borderId="5" xfId="0" applyNumberFormat="1" applyFont="1" applyFill="1" applyBorder="1" applyAlignment="1">
      <alignment horizontal="center" vertical="center"/>
    </xf>
    <xf numFmtId="20" fontId="9" fillId="6" borderId="7" xfId="0" applyNumberFormat="1" applyFont="1" applyFill="1" applyBorder="1" applyAlignment="1">
      <alignment horizontal="center" vertical="center"/>
    </xf>
    <xf numFmtId="20" fontId="9" fillId="6" borderId="6" xfId="0" applyNumberFormat="1" applyFont="1" applyFill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6" xfId="1" xr:uid="{00000000-0005-0000-0000-000002000000}"/>
  </cellStyles>
  <dxfs count="0"/>
  <tableStyles count="0" defaultTableStyle="TableStyleMedium2" defaultPivotStyle="PivotStyleMedium9"/>
  <colors>
    <mruColors>
      <color rgb="FFFFFFCC"/>
      <color rgb="FFFFCCFF"/>
      <color rgb="FFFFFF00"/>
      <color rgb="FFFFFF66"/>
      <color rgb="FF00CC00"/>
      <color rgb="FFFF99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an\AppData\Local\Microsoft\Windows\INetCache\Content.Outlook\T9WEMGO3\NW%20Grades%204-1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plan"/>
      <sheetName val="R1 G3&amp;4"/>
      <sheetName val="R2 G3&amp;4"/>
      <sheetName val="R3 G3&amp;4"/>
      <sheetName val="R4 G2&amp;1"/>
      <sheetName val="R5 G2&amp;1"/>
      <sheetName val="Judges"/>
      <sheetName val="Judges 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D2" t="str">
            <v>Aerial Gymnastics Academy</v>
          </cell>
        </row>
        <row r="3">
          <cell r="D3" t="str">
            <v>Appley Bridge School of Gymnastics</v>
          </cell>
        </row>
        <row r="4">
          <cell r="D4" t="str">
            <v>Bebington Gymnastics Club</v>
          </cell>
        </row>
        <row r="5">
          <cell r="D5" t="str">
            <v>Bolton Gymnastics Club</v>
          </cell>
        </row>
        <row r="6">
          <cell r="D6" t="str">
            <v>Burnley Gymnastics Club</v>
          </cell>
        </row>
        <row r="7">
          <cell r="D7" t="str">
            <v>Bury Gymnastics Club</v>
          </cell>
        </row>
        <row r="8">
          <cell r="D8" t="str">
            <v>City Of Liverpool Gym Club</v>
          </cell>
        </row>
        <row r="9">
          <cell r="D9" t="str">
            <v>City Of Manchester Institute Of Gymnastics</v>
          </cell>
        </row>
        <row r="10">
          <cell r="D10" t="str">
            <v>City of Preston Gymnastics Club</v>
          </cell>
        </row>
        <row r="11">
          <cell r="D11" t="str">
            <v>Crewe &amp; Nantwich Gym Club</v>
          </cell>
        </row>
        <row r="12">
          <cell r="D12" t="str">
            <v>Evolve Gymnastics Academy</v>
          </cell>
        </row>
        <row r="13">
          <cell r="D13" t="str">
            <v>Garstang School Of Gymnastics</v>
          </cell>
        </row>
        <row r="14">
          <cell r="D14" t="str">
            <v>Gymfinity Gymnastics Academy</v>
          </cell>
        </row>
        <row r="15">
          <cell r="D15" t="str">
            <v>GymForce</v>
          </cell>
        </row>
        <row r="16">
          <cell r="D16" t="str">
            <v>Heywood Sparks Gymnastics Academy</v>
          </cell>
        </row>
        <row r="17">
          <cell r="D17" t="str">
            <v>Longridge Gymnastics Club</v>
          </cell>
        </row>
        <row r="18">
          <cell r="D18" t="str">
            <v>Manchester Academy of Gymnastics</v>
          </cell>
        </row>
        <row r="19">
          <cell r="D19" t="str">
            <v>Middleton Gymnastics Club</v>
          </cell>
        </row>
        <row r="20">
          <cell r="D20" t="str">
            <v>Penketh Gymnastics Club</v>
          </cell>
        </row>
        <row r="21">
          <cell r="D21" t="str">
            <v>Rising Phoenix Gymnastics</v>
          </cell>
        </row>
        <row r="22">
          <cell r="D22" t="str">
            <v>Sandbach Gymnastics Club</v>
          </cell>
        </row>
        <row r="23">
          <cell r="D23" t="str">
            <v>Silk Gymnastics</v>
          </cell>
        </row>
        <row r="24">
          <cell r="D24" t="str">
            <v>Southport Gymnastics Club</v>
          </cell>
        </row>
        <row r="25">
          <cell r="D25" t="str">
            <v>Stockport School Of Gymnastics Ltd</v>
          </cell>
        </row>
        <row r="26">
          <cell r="D26" t="str">
            <v>Tameside School Of Gymnastics</v>
          </cell>
        </row>
        <row r="27">
          <cell r="D27" t="str">
            <v>The Wire Gymnastic Club</v>
          </cell>
        </row>
        <row r="28">
          <cell r="D28" t="str">
            <v>Urban School of Gymnastics</v>
          </cell>
        </row>
        <row r="29">
          <cell r="D29" t="str">
            <v>Warrington Gymnastics Club</v>
          </cell>
        </row>
        <row r="30">
          <cell r="D30" t="str">
            <v>Wigan &amp; Ashton</v>
          </cell>
        </row>
        <row r="31">
          <cell r="D31" t="str">
            <v>Wigan Academy of Gymnastics</v>
          </cell>
        </row>
        <row r="32">
          <cell r="D32" t="str">
            <v>Wirral Gymnastics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nw.wag.judging@g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40" zoomScaleNormal="140" zoomScaleSheetLayoutView="100" workbookViewId="0">
      <selection activeCell="O20" sqref="O20"/>
    </sheetView>
  </sheetViews>
  <sheetFormatPr defaultRowHeight="15"/>
  <cols>
    <col min="1" max="1" width="12.85546875" customWidth="1"/>
    <col min="2" max="2" width="6.140625" style="11" customWidth="1"/>
    <col min="3" max="3" width="10.5703125" style="11" customWidth="1"/>
    <col min="4" max="4" width="8" style="11" customWidth="1"/>
    <col min="5" max="5" width="6" style="11" customWidth="1"/>
    <col min="6" max="6" width="8.7109375" style="11" customWidth="1"/>
    <col min="7" max="7" width="7.42578125" style="11" customWidth="1"/>
    <col min="8" max="8" width="16.42578125" style="11" customWidth="1"/>
    <col min="9" max="9" width="5.7109375" style="11" customWidth="1"/>
    <col min="10" max="10" width="13.7109375" style="11" customWidth="1"/>
  </cols>
  <sheetData>
    <row r="1" spans="1:10" ht="21">
      <c r="A1" s="68" t="s">
        <v>513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1"/>
    </row>
    <row r="3" spans="1:10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>
      <c r="A4" s="62" t="s">
        <v>510</v>
      </c>
      <c r="B4" s="63"/>
      <c r="C4" s="63"/>
      <c r="D4" s="63"/>
      <c r="E4" s="63"/>
      <c r="F4" s="63"/>
      <c r="G4" s="63"/>
      <c r="H4" s="63"/>
      <c r="I4" s="63"/>
      <c r="J4" s="64"/>
    </row>
    <row r="5" spans="1:10">
      <c r="A5" s="65"/>
      <c r="B5" s="48" t="s">
        <v>512</v>
      </c>
      <c r="C5" s="48" t="s">
        <v>92</v>
      </c>
      <c r="D5" s="48" t="s">
        <v>93</v>
      </c>
      <c r="E5" s="55" t="s">
        <v>94</v>
      </c>
      <c r="F5" s="48" t="s">
        <v>95</v>
      </c>
      <c r="G5" s="55" t="s">
        <v>96</v>
      </c>
      <c r="H5" s="48" t="s">
        <v>113</v>
      </c>
      <c r="I5" s="48" t="s">
        <v>97</v>
      </c>
      <c r="J5" s="48" t="s">
        <v>98</v>
      </c>
    </row>
    <row r="6" spans="1:10">
      <c r="A6" s="66"/>
      <c r="B6" s="49"/>
      <c r="C6" s="49"/>
      <c r="D6" s="49"/>
      <c r="E6" s="56"/>
      <c r="F6" s="49"/>
      <c r="G6" s="56"/>
      <c r="H6" s="49"/>
      <c r="I6" s="49"/>
      <c r="J6" s="49"/>
    </row>
    <row r="7" spans="1:10">
      <c r="A7" s="67"/>
      <c r="B7" s="50"/>
      <c r="C7" s="50"/>
      <c r="D7" s="50"/>
      <c r="E7" s="57"/>
      <c r="F7" s="50"/>
      <c r="G7" s="57"/>
      <c r="H7" s="50"/>
      <c r="I7" s="50"/>
      <c r="J7" s="50"/>
    </row>
    <row r="8" spans="1:10">
      <c r="A8" s="12" t="s">
        <v>99</v>
      </c>
      <c r="B8" s="58" t="s">
        <v>511</v>
      </c>
      <c r="C8" s="25"/>
      <c r="D8" s="24"/>
      <c r="E8" s="13">
        <v>0.375</v>
      </c>
      <c r="F8" s="58" t="s">
        <v>112</v>
      </c>
      <c r="G8" s="24"/>
      <c r="H8" s="58" t="s">
        <v>219</v>
      </c>
      <c r="I8" s="24"/>
      <c r="J8" s="51">
        <v>0.52083333333333337</v>
      </c>
    </row>
    <row r="9" spans="1:10">
      <c r="A9" s="12" t="s">
        <v>100</v>
      </c>
      <c r="B9" s="58"/>
      <c r="C9" s="13">
        <v>0.38194444444444442</v>
      </c>
      <c r="D9" s="14">
        <v>0.3888888888888889</v>
      </c>
      <c r="E9" s="25"/>
      <c r="F9" s="58"/>
      <c r="G9" s="14">
        <v>0.39583333333333331</v>
      </c>
      <c r="H9" s="58"/>
      <c r="I9" s="14">
        <v>0.4513888888888889</v>
      </c>
      <c r="J9" s="51"/>
    </row>
    <row r="10" spans="1:10">
      <c r="A10" s="12" t="s">
        <v>102</v>
      </c>
      <c r="B10" s="58"/>
      <c r="C10" s="13">
        <v>0.42708333333333331</v>
      </c>
      <c r="D10" s="14">
        <v>0.4513888888888889</v>
      </c>
      <c r="E10" s="24"/>
      <c r="F10" s="58"/>
      <c r="G10" s="14">
        <v>0.46180555555555558</v>
      </c>
      <c r="H10" s="58"/>
      <c r="I10" s="14">
        <v>0.52083333333333337</v>
      </c>
      <c r="J10" s="51"/>
    </row>
    <row r="11" spans="1:10">
      <c r="A11" s="12" t="s">
        <v>101</v>
      </c>
      <c r="B11" s="58"/>
      <c r="C11" s="25"/>
      <c r="D11" s="24"/>
      <c r="E11" s="14">
        <v>0.52083333333333337</v>
      </c>
      <c r="F11" s="58"/>
      <c r="G11" s="24"/>
      <c r="H11" s="58"/>
      <c r="I11" s="24"/>
      <c r="J11" s="52">
        <v>0.65277777777777779</v>
      </c>
    </row>
    <row r="12" spans="1:10">
      <c r="A12" s="12" t="s">
        <v>103</v>
      </c>
      <c r="B12" s="58"/>
      <c r="C12" s="13">
        <v>0.51388888888888895</v>
      </c>
      <c r="D12" s="14">
        <v>0.53125</v>
      </c>
      <c r="E12" s="24"/>
      <c r="F12" s="58"/>
      <c r="G12" s="14">
        <v>0.54166666666666663</v>
      </c>
      <c r="H12" s="58"/>
      <c r="I12" s="14">
        <v>0.59722222222222221</v>
      </c>
      <c r="J12" s="53"/>
    </row>
    <row r="13" spans="1:10">
      <c r="A13" s="12" t="s">
        <v>142</v>
      </c>
      <c r="B13" s="58"/>
      <c r="C13" s="13">
        <v>0.57291666666666663</v>
      </c>
      <c r="D13" s="14">
        <v>0.59722222222222221</v>
      </c>
      <c r="E13" s="24"/>
      <c r="F13" s="58"/>
      <c r="G13" s="14">
        <v>0.60416666666666663</v>
      </c>
      <c r="H13" s="58"/>
      <c r="I13" s="14">
        <v>0.65277777777777779</v>
      </c>
      <c r="J13" s="54"/>
    </row>
    <row r="14" spans="1:10">
      <c r="A14" s="12" t="s">
        <v>220</v>
      </c>
      <c r="B14" s="58"/>
      <c r="C14" s="25"/>
      <c r="D14" s="24"/>
      <c r="E14" s="14">
        <v>0.65277777777777779</v>
      </c>
      <c r="F14" s="58"/>
      <c r="G14" s="24"/>
      <c r="H14" s="58"/>
      <c r="I14" s="24"/>
      <c r="J14" s="51">
        <v>0.77430555555555547</v>
      </c>
    </row>
    <row r="15" spans="1:10">
      <c r="A15" s="12" t="s">
        <v>143</v>
      </c>
      <c r="B15" s="58"/>
      <c r="C15" s="13">
        <v>0.63888888888888895</v>
      </c>
      <c r="D15" s="14">
        <v>0.66319444444444442</v>
      </c>
      <c r="E15" s="24"/>
      <c r="F15" s="58"/>
      <c r="G15" s="14">
        <v>0.67013888888888884</v>
      </c>
      <c r="H15" s="58"/>
      <c r="I15" s="14">
        <v>0.71875</v>
      </c>
      <c r="J15" s="51"/>
    </row>
    <row r="16" spans="1:10">
      <c r="A16" s="12" t="s">
        <v>144</v>
      </c>
      <c r="B16" s="58"/>
      <c r="C16" s="13">
        <v>0.69444444444444453</v>
      </c>
      <c r="D16" s="14">
        <v>0.71875</v>
      </c>
      <c r="E16" s="24"/>
      <c r="F16" s="58"/>
      <c r="G16" s="14">
        <v>0.72569444444444453</v>
      </c>
      <c r="H16" s="58"/>
      <c r="I16" s="14">
        <v>0.77430555555555547</v>
      </c>
      <c r="J16" s="51"/>
    </row>
    <row r="18" spans="1:10">
      <c r="A18" s="62" t="s">
        <v>693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5" customHeight="1">
      <c r="A19" s="65"/>
      <c r="B19" s="48" t="s">
        <v>512</v>
      </c>
      <c r="C19" s="48" t="s">
        <v>92</v>
      </c>
      <c r="D19" s="48" t="s">
        <v>93</v>
      </c>
      <c r="E19" s="55" t="s">
        <v>94</v>
      </c>
      <c r="F19" s="48" t="s">
        <v>95</v>
      </c>
      <c r="G19" s="55" t="s">
        <v>96</v>
      </c>
      <c r="H19" s="48" t="s">
        <v>113</v>
      </c>
      <c r="I19" s="48" t="s">
        <v>97</v>
      </c>
      <c r="J19" s="48" t="s">
        <v>98</v>
      </c>
    </row>
    <row r="20" spans="1:10" ht="15" customHeight="1">
      <c r="A20" s="66"/>
      <c r="B20" s="49"/>
      <c r="C20" s="49"/>
      <c r="D20" s="49"/>
      <c r="E20" s="56"/>
      <c r="F20" s="49"/>
      <c r="G20" s="56"/>
      <c r="H20" s="49"/>
      <c r="I20" s="49"/>
      <c r="J20" s="49"/>
    </row>
    <row r="21" spans="1:10" ht="15" customHeight="1">
      <c r="A21" s="67"/>
      <c r="B21" s="50"/>
      <c r="C21" s="50"/>
      <c r="D21" s="50"/>
      <c r="E21" s="57"/>
      <c r="F21" s="50"/>
      <c r="G21" s="57"/>
      <c r="H21" s="50"/>
      <c r="I21" s="50"/>
      <c r="J21" s="50"/>
    </row>
    <row r="22" spans="1:10" ht="15" customHeight="1">
      <c r="A22" s="12" t="s">
        <v>99</v>
      </c>
      <c r="B22" s="58" t="s">
        <v>511</v>
      </c>
      <c r="C22" s="25"/>
      <c r="D22" s="24"/>
      <c r="E22" s="13">
        <v>0.375</v>
      </c>
      <c r="F22" s="58" t="s">
        <v>112</v>
      </c>
      <c r="G22" s="24"/>
      <c r="H22" s="58" t="s">
        <v>219</v>
      </c>
      <c r="I22" s="24"/>
      <c r="J22" s="51">
        <v>0.59375</v>
      </c>
    </row>
    <row r="23" spans="1:10" ht="15" customHeight="1">
      <c r="A23" s="12" t="s">
        <v>221</v>
      </c>
      <c r="B23" s="58"/>
      <c r="C23" s="13">
        <v>0.38194444444444442</v>
      </c>
      <c r="D23" s="14">
        <v>0.3888888888888889</v>
      </c>
      <c r="E23" s="25"/>
      <c r="F23" s="58"/>
      <c r="G23" s="14">
        <v>0.39583333333333331</v>
      </c>
      <c r="H23" s="58"/>
      <c r="I23" s="14">
        <v>0.4513888888888889</v>
      </c>
      <c r="J23" s="51"/>
    </row>
    <row r="24" spans="1:10" ht="15" customHeight="1">
      <c r="A24" s="12" t="s">
        <v>508</v>
      </c>
      <c r="B24" s="58"/>
      <c r="C24" s="13">
        <v>0.43402777777777773</v>
      </c>
      <c r="D24" s="14">
        <v>0.4513888888888889</v>
      </c>
      <c r="E24" s="24"/>
      <c r="F24" s="58"/>
      <c r="G24" s="14">
        <v>0.46180555555555558</v>
      </c>
      <c r="H24" s="58"/>
      <c r="I24" s="14">
        <v>0.51736111111111105</v>
      </c>
      <c r="J24" s="51"/>
    </row>
    <row r="25" spans="1:10" ht="15" customHeight="1">
      <c r="A25" s="12" t="s">
        <v>101</v>
      </c>
      <c r="B25" s="58"/>
      <c r="C25" s="25"/>
      <c r="D25" s="24"/>
      <c r="E25" s="14">
        <v>0.51736111111111105</v>
      </c>
      <c r="F25" s="58"/>
      <c r="G25" s="24"/>
      <c r="H25" s="58"/>
      <c r="I25" s="24"/>
      <c r="J25" s="51"/>
    </row>
    <row r="26" spans="1:10" ht="15" customHeight="1">
      <c r="A26" s="12" t="s">
        <v>509</v>
      </c>
      <c r="B26" s="58"/>
      <c r="C26" s="13">
        <v>0.51041666666666663</v>
      </c>
      <c r="D26" s="14">
        <v>0.52777777777777779</v>
      </c>
      <c r="E26" s="24"/>
      <c r="F26" s="58"/>
      <c r="G26" s="14">
        <v>0.53819444444444442</v>
      </c>
      <c r="H26" s="58"/>
      <c r="I26" s="14">
        <v>0.59375</v>
      </c>
      <c r="J26" s="51"/>
    </row>
  </sheetData>
  <mergeCells count="34">
    <mergeCell ref="A1:J1"/>
    <mergeCell ref="B22:B26"/>
    <mergeCell ref="J22:J26"/>
    <mergeCell ref="H22:H26"/>
    <mergeCell ref="F22:F26"/>
    <mergeCell ref="A18:J18"/>
    <mergeCell ref="A19:A21"/>
    <mergeCell ref="B19:B21"/>
    <mergeCell ref="C19:C21"/>
    <mergeCell ref="D19:D21"/>
    <mergeCell ref="E19:E21"/>
    <mergeCell ref="F19:F21"/>
    <mergeCell ref="G19:G21"/>
    <mergeCell ref="H19:H21"/>
    <mergeCell ref="A2:J2"/>
    <mergeCell ref="A4:J4"/>
    <mergeCell ref="B8:B16"/>
    <mergeCell ref="I5:I7"/>
    <mergeCell ref="J5:J7"/>
    <mergeCell ref="G5:G7"/>
    <mergeCell ref="H5:H7"/>
    <mergeCell ref="H8:H16"/>
    <mergeCell ref="J14:J16"/>
    <mergeCell ref="F5:F7"/>
    <mergeCell ref="A5:A7"/>
    <mergeCell ref="B5:B7"/>
    <mergeCell ref="D5:D7"/>
    <mergeCell ref="C5:C7"/>
    <mergeCell ref="J8:J10"/>
    <mergeCell ref="J11:J13"/>
    <mergeCell ref="I19:I21"/>
    <mergeCell ref="E5:E7"/>
    <mergeCell ref="F8:F16"/>
    <mergeCell ref="J19:J21"/>
  </mergeCells>
  <phoneticPr fontId="10" type="noConversion"/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3"/>
  <sheetViews>
    <sheetView view="pageBreakPreview" zoomScaleNormal="100" zoomScaleSheetLayoutView="100" workbookViewId="0">
      <selection activeCell="K16" sqref="K16"/>
    </sheetView>
  </sheetViews>
  <sheetFormatPr defaultRowHeight="15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6384" width="9.140625" style="1"/>
  </cols>
  <sheetData>
    <row r="1" spans="1:7" ht="17.25" customHeight="1">
      <c r="A1" s="70" t="s">
        <v>521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0">
        <v>196</v>
      </c>
      <c r="B4" s="19" t="s">
        <v>278</v>
      </c>
      <c r="C4" s="19" t="s">
        <v>279</v>
      </c>
      <c r="D4" s="19" t="s">
        <v>369</v>
      </c>
      <c r="E4" s="19" t="s">
        <v>283</v>
      </c>
      <c r="F4" s="19" t="s">
        <v>499</v>
      </c>
      <c r="G4" s="16" t="s">
        <v>506</v>
      </c>
    </row>
    <row r="5" spans="1:7" s="21" customFormat="1" ht="17.25" customHeight="1">
      <c r="A5" s="20">
        <v>197</v>
      </c>
      <c r="B5" s="19" t="s">
        <v>197</v>
      </c>
      <c r="C5" s="19" t="s">
        <v>198</v>
      </c>
      <c r="D5" s="19" t="s">
        <v>369</v>
      </c>
      <c r="E5" s="19" t="s">
        <v>283</v>
      </c>
      <c r="F5" s="19" t="s">
        <v>499</v>
      </c>
      <c r="G5" s="16" t="s">
        <v>506</v>
      </c>
    </row>
    <row r="6" spans="1:7" s="21" customFormat="1" ht="17.25" customHeight="1">
      <c r="A6" s="20">
        <v>198</v>
      </c>
      <c r="B6" s="19" t="s">
        <v>131</v>
      </c>
      <c r="C6" s="19" t="s">
        <v>224</v>
      </c>
      <c r="D6" s="19" t="s">
        <v>369</v>
      </c>
      <c r="E6" s="19" t="s">
        <v>283</v>
      </c>
      <c r="F6" s="19" t="s">
        <v>499</v>
      </c>
      <c r="G6" s="16" t="s">
        <v>506</v>
      </c>
    </row>
    <row r="7" spans="1:7" s="21" customFormat="1" ht="17.25" customHeight="1">
      <c r="A7" s="20">
        <v>199</v>
      </c>
      <c r="B7" s="19" t="s">
        <v>168</v>
      </c>
      <c r="C7" s="19" t="s">
        <v>169</v>
      </c>
      <c r="D7" s="19" t="s">
        <v>369</v>
      </c>
      <c r="E7" s="19" t="s">
        <v>283</v>
      </c>
      <c r="F7" s="19" t="s">
        <v>499</v>
      </c>
      <c r="G7" s="16" t="s">
        <v>506</v>
      </c>
    </row>
    <row r="8" spans="1:7" s="21" customFormat="1" ht="17.25" customHeight="1">
      <c r="A8" s="20">
        <v>200</v>
      </c>
      <c r="B8" s="19" t="s">
        <v>466</v>
      </c>
      <c r="C8" s="19" t="s">
        <v>376</v>
      </c>
      <c r="D8" s="19" t="s">
        <v>369</v>
      </c>
      <c r="E8" s="19" t="s">
        <v>283</v>
      </c>
      <c r="F8" s="19" t="s">
        <v>499</v>
      </c>
      <c r="G8" s="16" t="s">
        <v>506</v>
      </c>
    </row>
    <row r="9" spans="1:7" s="21" customFormat="1" ht="17.25" customHeight="1">
      <c r="A9" s="20">
        <v>201</v>
      </c>
      <c r="B9" s="17" t="s">
        <v>206</v>
      </c>
      <c r="C9" s="17" t="s">
        <v>263</v>
      </c>
      <c r="D9" s="17" t="s">
        <v>369</v>
      </c>
      <c r="E9" s="17" t="s">
        <v>283</v>
      </c>
      <c r="F9" s="17" t="s">
        <v>170</v>
      </c>
      <c r="G9" s="17" t="s">
        <v>506</v>
      </c>
    </row>
    <row r="10" spans="1:7" s="21" customFormat="1" ht="17.25" customHeight="1">
      <c r="A10" s="20">
        <v>202</v>
      </c>
      <c r="B10" s="17" t="s">
        <v>222</v>
      </c>
      <c r="C10" s="17" t="s">
        <v>478</v>
      </c>
      <c r="D10" s="17" t="s">
        <v>369</v>
      </c>
      <c r="E10" s="17" t="s">
        <v>283</v>
      </c>
      <c r="F10" s="17" t="s">
        <v>170</v>
      </c>
      <c r="G10" s="17" t="s">
        <v>506</v>
      </c>
    </row>
    <row r="11" spans="1:7" s="21" customFormat="1" ht="17.25" customHeight="1">
      <c r="A11" s="20">
        <v>203</v>
      </c>
      <c r="B11" s="17" t="s">
        <v>105</v>
      </c>
      <c r="C11" s="17" t="s">
        <v>223</v>
      </c>
      <c r="D11" s="17" t="s">
        <v>369</v>
      </c>
      <c r="E11" s="17" t="s">
        <v>283</v>
      </c>
      <c r="F11" s="17" t="s">
        <v>170</v>
      </c>
      <c r="G11" s="17" t="s">
        <v>506</v>
      </c>
    </row>
    <row r="12" spans="1:7" s="21" customFormat="1" ht="17.25" customHeight="1">
      <c r="A12" s="20">
        <v>204</v>
      </c>
      <c r="B12" s="17" t="s">
        <v>416</v>
      </c>
      <c r="C12" s="17" t="s">
        <v>491</v>
      </c>
      <c r="D12" s="17" t="s">
        <v>298</v>
      </c>
      <c r="E12" s="17" t="s">
        <v>291</v>
      </c>
      <c r="F12" s="17" t="s">
        <v>170</v>
      </c>
      <c r="G12" s="17" t="s">
        <v>506</v>
      </c>
    </row>
    <row r="13" spans="1:7" s="21" customFormat="1" ht="17.25" customHeight="1">
      <c r="A13" s="20">
        <v>205</v>
      </c>
      <c r="B13" s="17" t="s">
        <v>200</v>
      </c>
      <c r="C13" s="17" t="s">
        <v>490</v>
      </c>
      <c r="D13" s="17" t="s">
        <v>298</v>
      </c>
      <c r="E13" s="17" t="s">
        <v>291</v>
      </c>
      <c r="F13" s="17" t="s">
        <v>170</v>
      </c>
      <c r="G13" s="17" t="s">
        <v>506</v>
      </c>
    </row>
    <row r="14" spans="1:7" s="21" customFormat="1" ht="17.25" customHeight="1">
      <c r="A14" s="20">
        <v>206</v>
      </c>
      <c r="B14" s="17" t="s">
        <v>135</v>
      </c>
      <c r="C14" s="17" t="s">
        <v>489</v>
      </c>
      <c r="D14" s="17" t="s">
        <v>298</v>
      </c>
      <c r="E14" s="17" t="s">
        <v>291</v>
      </c>
      <c r="F14" s="17" t="s">
        <v>170</v>
      </c>
      <c r="G14" s="17" t="s">
        <v>506</v>
      </c>
    </row>
    <row r="15" spans="1:7" s="21" customFormat="1" ht="17.25" customHeight="1">
      <c r="A15" s="20">
        <v>207</v>
      </c>
      <c r="B15" s="17" t="s">
        <v>225</v>
      </c>
      <c r="C15" s="17" t="s">
        <v>488</v>
      </c>
      <c r="D15" s="17" t="s">
        <v>298</v>
      </c>
      <c r="E15" s="17" t="s">
        <v>291</v>
      </c>
      <c r="F15" s="17" t="s">
        <v>170</v>
      </c>
      <c r="G15" s="17" t="s">
        <v>506</v>
      </c>
    </row>
    <row r="16" spans="1:7" s="21" customFormat="1" ht="17.25" customHeight="1">
      <c r="A16" s="20">
        <v>208</v>
      </c>
      <c r="B16" s="17" t="s">
        <v>129</v>
      </c>
      <c r="C16" s="17" t="s">
        <v>487</v>
      </c>
      <c r="D16" s="17" t="s">
        <v>298</v>
      </c>
      <c r="E16" s="17" t="s">
        <v>291</v>
      </c>
      <c r="F16" s="17" t="s">
        <v>170</v>
      </c>
      <c r="G16" s="17" t="s">
        <v>506</v>
      </c>
    </row>
    <row r="17" spans="1:7" s="21" customFormat="1" ht="17.25" customHeight="1">
      <c r="A17" s="20">
        <v>209</v>
      </c>
      <c r="B17" s="19" t="s">
        <v>469</v>
      </c>
      <c r="C17" s="19" t="s">
        <v>470</v>
      </c>
      <c r="D17" s="19" t="s">
        <v>328</v>
      </c>
      <c r="E17" s="19" t="s">
        <v>291</v>
      </c>
      <c r="F17" s="19" t="s">
        <v>499</v>
      </c>
      <c r="G17" s="19" t="s">
        <v>507</v>
      </c>
    </row>
    <row r="18" spans="1:7" s="21" customFormat="1" ht="17.25" customHeight="1">
      <c r="A18" s="20">
        <v>210</v>
      </c>
      <c r="B18" s="19" t="s">
        <v>141</v>
      </c>
      <c r="C18" s="19" t="s">
        <v>471</v>
      </c>
      <c r="D18" s="19" t="s">
        <v>328</v>
      </c>
      <c r="E18" s="19" t="s">
        <v>291</v>
      </c>
      <c r="F18" s="19" t="s">
        <v>499</v>
      </c>
      <c r="G18" s="19" t="s">
        <v>507</v>
      </c>
    </row>
    <row r="19" spans="1:7" s="21" customFormat="1" ht="17.25" customHeight="1">
      <c r="A19" s="20">
        <v>211</v>
      </c>
      <c r="B19" s="19" t="s">
        <v>119</v>
      </c>
      <c r="C19" s="19" t="s">
        <v>185</v>
      </c>
      <c r="D19" s="19" t="s">
        <v>340</v>
      </c>
      <c r="E19" s="19" t="s">
        <v>283</v>
      </c>
      <c r="F19" s="19" t="s">
        <v>499</v>
      </c>
      <c r="G19" s="19" t="s">
        <v>507</v>
      </c>
    </row>
    <row r="20" spans="1:7" s="21" customFormat="1" ht="17.25" customHeight="1">
      <c r="A20" s="20">
        <v>212</v>
      </c>
      <c r="B20" s="19" t="s">
        <v>285</v>
      </c>
      <c r="C20" s="19" t="s">
        <v>464</v>
      </c>
      <c r="D20" s="19" t="s">
        <v>335</v>
      </c>
      <c r="E20" s="19" t="s">
        <v>523</v>
      </c>
      <c r="F20" s="19" t="s">
        <v>499</v>
      </c>
      <c r="G20" s="19" t="s">
        <v>507</v>
      </c>
    </row>
    <row r="21" spans="1:7" s="21" customFormat="1" ht="17.25" customHeight="1">
      <c r="A21" s="20">
        <v>213</v>
      </c>
      <c r="B21" s="19" t="s">
        <v>125</v>
      </c>
      <c r="C21" s="19" t="s">
        <v>465</v>
      </c>
      <c r="D21" s="19" t="s">
        <v>335</v>
      </c>
      <c r="E21" s="19" t="s">
        <v>523</v>
      </c>
      <c r="F21" s="19" t="s">
        <v>499</v>
      </c>
      <c r="G21" s="19" t="s">
        <v>507</v>
      </c>
    </row>
    <row r="22" spans="1:7" s="21" customFormat="1" ht="17.25" customHeight="1">
      <c r="A22" s="20">
        <v>214</v>
      </c>
      <c r="B22" s="19" t="s">
        <v>237</v>
      </c>
      <c r="C22" s="19" t="s">
        <v>238</v>
      </c>
      <c r="D22" s="19" t="s">
        <v>387</v>
      </c>
      <c r="E22" s="19" t="s">
        <v>291</v>
      </c>
      <c r="F22" s="19" t="s">
        <v>499</v>
      </c>
      <c r="G22" s="19" t="s">
        <v>507</v>
      </c>
    </row>
    <row r="23" spans="1:7" s="21" customFormat="1" ht="17.25" customHeight="1">
      <c r="A23" s="20">
        <v>215</v>
      </c>
      <c r="B23" s="17" t="s">
        <v>159</v>
      </c>
      <c r="C23" s="17" t="s">
        <v>202</v>
      </c>
      <c r="D23" s="17" t="s">
        <v>340</v>
      </c>
      <c r="E23" s="17" t="s">
        <v>283</v>
      </c>
      <c r="F23" s="17" t="s">
        <v>170</v>
      </c>
      <c r="G23" s="18" t="s">
        <v>507</v>
      </c>
    </row>
    <row r="24" spans="1:7" s="21" customFormat="1" ht="17.25" customHeight="1">
      <c r="A24" s="20">
        <v>216</v>
      </c>
      <c r="B24" s="17" t="s">
        <v>137</v>
      </c>
      <c r="C24" s="17" t="s">
        <v>186</v>
      </c>
      <c r="D24" s="17" t="s">
        <v>340</v>
      </c>
      <c r="E24" s="17" t="s">
        <v>283</v>
      </c>
      <c r="F24" s="17" t="s">
        <v>170</v>
      </c>
      <c r="G24" s="18" t="s">
        <v>507</v>
      </c>
    </row>
    <row r="25" spans="1:7" s="21" customFormat="1" ht="17.25" customHeight="1">
      <c r="A25" s="20">
        <v>217</v>
      </c>
      <c r="B25" s="17" t="s">
        <v>109</v>
      </c>
      <c r="C25" s="17" t="s">
        <v>130</v>
      </c>
      <c r="D25" s="17" t="s">
        <v>328</v>
      </c>
      <c r="E25" s="17" t="s">
        <v>291</v>
      </c>
      <c r="F25" s="17" t="s">
        <v>170</v>
      </c>
      <c r="G25" s="18" t="s">
        <v>507</v>
      </c>
    </row>
    <row r="26" spans="1:7" s="21" customFormat="1" ht="17.25" customHeight="1">
      <c r="A26" s="20">
        <v>218</v>
      </c>
      <c r="B26" s="17" t="s">
        <v>482</v>
      </c>
      <c r="C26" s="17" t="s">
        <v>481</v>
      </c>
      <c r="D26" s="17" t="s">
        <v>328</v>
      </c>
      <c r="E26" s="17" t="s">
        <v>291</v>
      </c>
      <c r="F26" s="17" t="s">
        <v>170</v>
      </c>
      <c r="G26" s="18" t="s">
        <v>507</v>
      </c>
    </row>
    <row r="27" spans="1:7" s="21" customFormat="1" ht="17.25" customHeight="1">
      <c r="A27" s="20">
        <v>219</v>
      </c>
      <c r="B27" s="17" t="s">
        <v>107</v>
      </c>
      <c r="C27" s="17" t="s">
        <v>118</v>
      </c>
      <c r="D27" s="17" t="s">
        <v>328</v>
      </c>
      <c r="E27" s="17" t="s">
        <v>291</v>
      </c>
      <c r="F27" s="17" t="s">
        <v>170</v>
      </c>
      <c r="G27" s="18" t="s">
        <v>507</v>
      </c>
    </row>
    <row r="28" spans="1:7" s="21" customFormat="1" ht="17.25" customHeight="1">
      <c r="A28" s="20">
        <v>220</v>
      </c>
      <c r="B28" s="17" t="s">
        <v>211</v>
      </c>
      <c r="C28" s="17" t="s">
        <v>480</v>
      </c>
      <c r="D28" s="17" t="s">
        <v>328</v>
      </c>
      <c r="E28" s="17" t="s">
        <v>291</v>
      </c>
      <c r="F28" s="17" t="s">
        <v>170</v>
      </c>
      <c r="G28" s="18" t="s">
        <v>507</v>
      </c>
    </row>
    <row r="29" spans="1:7" s="21" customFormat="1" ht="17.25" customHeight="1">
      <c r="A29" s="20">
        <v>221</v>
      </c>
      <c r="B29" s="17" t="s">
        <v>110</v>
      </c>
      <c r="C29" s="17" t="s">
        <v>479</v>
      </c>
      <c r="D29" s="17" t="s">
        <v>328</v>
      </c>
      <c r="E29" s="17" t="s">
        <v>291</v>
      </c>
      <c r="F29" s="17" t="s">
        <v>170</v>
      </c>
      <c r="G29" s="18" t="s">
        <v>507</v>
      </c>
    </row>
    <row r="30" spans="1:7" ht="17.25" customHeight="1"/>
    <row r="31" spans="1:7" ht="17.25" customHeight="1"/>
    <row r="32" spans="1:7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</sheetData>
  <mergeCells count="3">
    <mergeCell ref="A1:G1"/>
    <mergeCell ref="A2:G2"/>
    <mergeCell ref="B3:C3"/>
  </mergeCells>
  <pageMargins left="0.7" right="0.7" top="0.75" bottom="0.75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1"/>
  <sheetViews>
    <sheetView workbookViewId="0">
      <selection activeCell="L20" sqref="L20"/>
    </sheetView>
  </sheetViews>
  <sheetFormatPr defaultRowHeight="15"/>
  <cols>
    <col min="1" max="1" width="28.140625" bestFit="1" customWidth="1"/>
    <col min="2" max="2" width="33.42578125" bestFit="1" customWidth="1"/>
    <col min="7" max="7" width="33.42578125" bestFit="1" customWidth="1"/>
  </cols>
  <sheetData>
    <row r="1" spans="1:11">
      <c r="A1" t="s">
        <v>669</v>
      </c>
      <c r="B1" t="s">
        <v>670</v>
      </c>
      <c r="G1" s="32" t="s">
        <v>90</v>
      </c>
      <c r="H1" s="33" t="s">
        <v>669</v>
      </c>
      <c r="I1" s="33" t="s">
        <v>670</v>
      </c>
    </row>
    <row r="2" spans="1:11">
      <c r="A2" s="16" t="s">
        <v>282</v>
      </c>
      <c r="B2" s="19" t="s">
        <v>290</v>
      </c>
      <c r="G2" s="30" t="s">
        <v>369</v>
      </c>
      <c r="H2" s="34">
        <f>COUNTIF(A:A,G2)</f>
        <v>11</v>
      </c>
      <c r="I2" s="34">
        <f>COUNTIF(B:B,G2)</f>
        <v>8</v>
      </c>
      <c r="J2">
        <f>VLOOKUP(H2,'Judges form'!$C$27:$E$29,3)</f>
        <v>1</v>
      </c>
      <c r="K2">
        <f>VLOOKUP(I2,'Judges form'!$C$27:$E$29,3)</f>
        <v>1</v>
      </c>
    </row>
    <row r="3" spans="1:11">
      <c r="A3" s="16" t="s">
        <v>282</v>
      </c>
      <c r="B3" s="19" t="s">
        <v>292</v>
      </c>
      <c r="G3" s="30" t="s">
        <v>290</v>
      </c>
      <c r="H3" s="34">
        <f t="shared" ref="H3:H16" si="0">COUNTIF(A:A,G3)</f>
        <v>7</v>
      </c>
      <c r="I3" s="34">
        <f t="shared" ref="I3:I16" si="1">COUNTIF(B:B,G3)</f>
        <v>7</v>
      </c>
      <c r="J3">
        <f>VLOOKUP(H3,'Judges form'!$C$27:$E$29,3)</f>
        <v>1</v>
      </c>
      <c r="K3">
        <f>VLOOKUP(I3,'Judges form'!$C$27:$E$29,3)</f>
        <v>1</v>
      </c>
    </row>
    <row r="4" spans="1:11">
      <c r="A4" s="16" t="s">
        <v>282</v>
      </c>
      <c r="B4" s="19" t="s">
        <v>292</v>
      </c>
      <c r="G4" s="30" t="s">
        <v>328</v>
      </c>
      <c r="H4" s="34">
        <f t="shared" si="0"/>
        <v>12</v>
      </c>
      <c r="I4" s="34">
        <f t="shared" si="1"/>
        <v>11</v>
      </c>
      <c r="J4">
        <f>VLOOKUP(H4,'Judges form'!$C$27:$E$29,3)</f>
        <v>1</v>
      </c>
      <c r="K4">
        <f>VLOOKUP(I4,'Judges form'!$C$27:$E$29,3)</f>
        <v>1</v>
      </c>
    </row>
    <row r="5" spans="1:11">
      <c r="A5" s="16" t="s">
        <v>282</v>
      </c>
      <c r="B5" s="19" t="s">
        <v>292</v>
      </c>
      <c r="G5" s="30" t="s">
        <v>340</v>
      </c>
      <c r="H5" s="34">
        <f t="shared" si="0"/>
        <v>4</v>
      </c>
      <c r="I5" s="34">
        <f t="shared" si="1"/>
        <v>4</v>
      </c>
      <c r="J5">
        <f>VLOOKUP(H5,'Judges form'!$C$27:$E$29,3)</f>
        <v>1</v>
      </c>
      <c r="K5">
        <f>VLOOKUP(I5,'Judges form'!$C$27:$E$29,3)</f>
        <v>1</v>
      </c>
    </row>
    <row r="6" spans="1:11">
      <c r="A6" s="16" t="s">
        <v>290</v>
      </c>
      <c r="B6" s="19" t="s">
        <v>292</v>
      </c>
      <c r="G6" s="30" t="s">
        <v>292</v>
      </c>
      <c r="H6" s="34">
        <f t="shared" si="0"/>
        <v>13</v>
      </c>
      <c r="I6" s="34">
        <f t="shared" si="1"/>
        <v>13</v>
      </c>
      <c r="J6">
        <f>VLOOKUP(H6,'Judges form'!$C$27:$E$29,3)</f>
        <v>1</v>
      </c>
      <c r="K6">
        <f>VLOOKUP(I6,'Judges form'!$C$27:$E$29,3)</f>
        <v>1</v>
      </c>
    </row>
    <row r="7" spans="1:11">
      <c r="A7" s="16" t="s">
        <v>290</v>
      </c>
      <c r="B7" s="19" t="s">
        <v>292</v>
      </c>
      <c r="G7" s="30" t="s">
        <v>298</v>
      </c>
      <c r="H7" s="34">
        <f t="shared" si="0"/>
        <v>6</v>
      </c>
      <c r="I7" s="34">
        <f t="shared" si="1"/>
        <v>5</v>
      </c>
      <c r="J7">
        <f>VLOOKUP(H7,'Judges form'!$C$27:$E$29,3)</f>
        <v>1</v>
      </c>
      <c r="K7">
        <f>VLOOKUP(I7,'Judges form'!$C$27:$E$29,3)</f>
        <v>1</v>
      </c>
    </row>
    <row r="8" spans="1:11">
      <c r="A8" s="16" t="s">
        <v>290</v>
      </c>
      <c r="B8" s="19" t="s">
        <v>292</v>
      </c>
      <c r="G8" s="30" t="s">
        <v>303</v>
      </c>
      <c r="H8" s="34">
        <f t="shared" si="0"/>
        <v>6</v>
      </c>
      <c r="I8" s="34">
        <f t="shared" si="1"/>
        <v>0</v>
      </c>
      <c r="J8">
        <f>VLOOKUP(H8,'Judges form'!$C$27:$E$29,3)</f>
        <v>1</v>
      </c>
      <c r="K8" t="e">
        <f>VLOOKUP(I8,'Judges form'!$C$27:$E$29,3)</f>
        <v>#N/A</v>
      </c>
    </row>
    <row r="9" spans="1:11">
      <c r="A9" s="16" t="s">
        <v>290</v>
      </c>
      <c r="B9" s="19" t="s">
        <v>292</v>
      </c>
      <c r="G9" s="30" t="s">
        <v>308</v>
      </c>
      <c r="H9" s="34">
        <f t="shared" si="0"/>
        <v>11</v>
      </c>
      <c r="I9" s="34">
        <f t="shared" si="1"/>
        <v>3</v>
      </c>
      <c r="J9">
        <f>VLOOKUP(H9,'Judges form'!$C$27:$E$29,3)</f>
        <v>1</v>
      </c>
      <c r="K9">
        <f>VLOOKUP(I9,'Judges form'!$C$27:$E$29,3)</f>
        <v>1</v>
      </c>
    </row>
    <row r="10" spans="1:11">
      <c r="A10" s="18" t="s">
        <v>282</v>
      </c>
      <c r="B10" s="17" t="s">
        <v>292</v>
      </c>
      <c r="G10" s="31" t="s">
        <v>426</v>
      </c>
      <c r="H10" s="34">
        <f t="shared" si="0"/>
        <v>3</v>
      </c>
      <c r="I10" s="34">
        <f t="shared" si="1"/>
        <v>0</v>
      </c>
      <c r="J10">
        <f>VLOOKUP(H10,'Judges form'!$C$27:$E$29,3)</f>
        <v>1</v>
      </c>
      <c r="K10" t="e">
        <f>VLOOKUP(I10,'Judges form'!$C$27:$E$29,3)</f>
        <v>#N/A</v>
      </c>
    </row>
    <row r="11" spans="1:11">
      <c r="A11" s="18" t="s">
        <v>298</v>
      </c>
      <c r="B11" s="17" t="s">
        <v>292</v>
      </c>
      <c r="G11" s="30" t="s">
        <v>282</v>
      </c>
      <c r="H11" s="34">
        <f t="shared" si="0"/>
        <v>20</v>
      </c>
      <c r="I11" s="34">
        <f t="shared" si="1"/>
        <v>2</v>
      </c>
      <c r="J11">
        <f>VLOOKUP(H11,'Judges form'!$C$27:$E$29,3)</f>
        <v>1</v>
      </c>
      <c r="K11">
        <f>VLOOKUP(I11,'Judges form'!$C$27:$E$29,3)</f>
        <v>0</v>
      </c>
    </row>
    <row r="12" spans="1:11">
      <c r="A12" s="18" t="s">
        <v>298</v>
      </c>
      <c r="B12" s="17" t="s">
        <v>292</v>
      </c>
      <c r="G12" s="30" t="s">
        <v>335</v>
      </c>
      <c r="H12" s="34">
        <f t="shared" si="0"/>
        <v>9</v>
      </c>
      <c r="I12" s="34">
        <f t="shared" si="1"/>
        <v>2</v>
      </c>
      <c r="J12">
        <f>VLOOKUP(H12,'Judges form'!$C$27:$E$29,3)</f>
        <v>1</v>
      </c>
      <c r="K12">
        <f>VLOOKUP(I12,'Judges form'!$C$27:$E$29,3)</f>
        <v>0</v>
      </c>
    </row>
    <row r="13" spans="1:11">
      <c r="A13" s="18" t="s">
        <v>335</v>
      </c>
      <c r="B13" s="17" t="s">
        <v>292</v>
      </c>
      <c r="G13" s="30" t="s">
        <v>317</v>
      </c>
      <c r="H13" s="34">
        <f t="shared" si="0"/>
        <v>12</v>
      </c>
      <c r="I13" s="34">
        <f t="shared" si="1"/>
        <v>3</v>
      </c>
      <c r="J13">
        <f>VLOOKUP(H13,'Judges form'!$C$27:$E$29,3)</f>
        <v>1</v>
      </c>
      <c r="K13">
        <f>VLOOKUP(I13,'Judges form'!$C$27:$E$29,3)</f>
        <v>1</v>
      </c>
    </row>
    <row r="14" spans="1:11">
      <c r="A14" s="18" t="s">
        <v>335</v>
      </c>
      <c r="B14" s="17" t="s">
        <v>292</v>
      </c>
      <c r="G14" s="30" t="s">
        <v>387</v>
      </c>
      <c r="H14" s="34">
        <f t="shared" si="0"/>
        <v>6</v>
      </c>
      <c r="I14" s="34">
        <f t="shared" si="1"/>
        <v>9</v>
      </c>
      <c r="J14">
        <f>VLOOKUP(H14,'Judges form'!$C$27:$E$29,3)</f>
        <v>1</v>
      </c>
      <c r="K14">
        <f>VLOOKUP(I14,'Judges form'!$C$27:$E$29,3)</f>
        <v>1</v>
      </c>
    </row>
    <row r="15" spans="1:11">
      <c r="A15" s="16" t="s">
        <v>308</v>
      </c>
      <c r="B15" s="19" t="s">
        <v>325</v>
      </c>
      <c r="G15" s="30" t="s">
        <v>324</v>
      </c>
      <c r="H15" s="34">
        <f t="shared" si="0"/>
        <v>14</v>
      </c>
      <c r="I15" s="34">
        <f t="shared" si="1"/>
        <v>10</v>
      </c>
      <c r="J15">
        <f>VLOOKUP(H15,'Judges form'!$C$27:$E$29,3)</f>
        <v>1</v>
      </c>
      <c r="K15">
        <f>VLOOKUP(I15,'Judges form'!$C$27:$E$29,3)</f>
        <v>1</v>
      </c>
    </row>
    <row r="16" spans="1:11">
      <c r="A16" s="16" t="s">
        <v>308</v>
      </c>
      <c r="B16" s="19" t="s">
        <v>325</v>
      </c>
      <c r="G16" s="30" t="s">
        <v>325</v>
      </c>
      <c r="H16" s="34">
        <f t="shared" si="0"/>
        <v>6</v>
      </c>
      <c r="I16" s="34">
        <f t="shared" si="1"/>
        <v>4</v>
      </c>
      <c r="J16">
        <f>VLOOKUP(H16,'Judges form'!$C$27:$E$29,3)</f>
        <v>1</v>
      </c>
      <c r="K16">
        <f>VLOOKUP(I16,'Judges form'!$C$27:$E$29,3)</f>
        <v>1</v>
      </c>
    </row>
    <row r="17" spans="1:11">
      <c r="A17" s="16" t="s">
        <v>308</v>
      </c>
      <c r="B17" s="19" t="s">
        <v>325</v>
      </c>
    </row>
    <row r="18" spans="1:11">
      <c r="A18" s="16" t="s">
        <v>308</v>
      </c>
      <c r="B18" s="19" t="s">
        <v>324</v>
      </c>
      <c r="G18" s="32" t="s">
        <v>671</v>
      </c>
      <c r="H18" s="32">
        <f t="shared" ref="H18:I18" si="2">SUMIF(H2:H16,"&lt;&gt;#N/A")</f>
        <v>140</v>
      </c>
      <c r="I18" s="32">
        <f t="shared" si="2"/>
        <v>81</v>
      </c>
      <c r="J18" s="32">
        <f>SUMIF(J2:J16,"&lt;&gt;#N/A")</f>
        <v>15</v>
      </c>
      <c r="K18" s="32">
        <f>SUMIF(K2:K16,"&lt;&gt;#N/A")</f>
        <v>11</v>
      </c>
    </row>
    <row r="19" spans="1:11">
      <c r="A19" s="16" t="s">
        <v>303</v>
      </c>
      <c r="B19" s="19" t="s">
        <v>324</v>
      </c>
    </row>
    <row r="20" spans="1:11">
      <c r="A20" s="16" t="s">
        <v>369</v>
      </c>
      <c r="B20" s="19" t="s">
        <v>324</v>
      </c>
    </row>
    <row r="21" spans="1:11">
      <c r="A21" s="18" t="s">
        <v>308</v>
      </c>
      <c r="B21" s="19" t="s">
        <v>324</v>
      </c>
    </row>
    <row r="22" spans="1:11">
      <c r="A22" s="18" t="s">
        <v>308</v>
      </c>
      <c r="B22" s="17" t="s">
        <v>325</v>
      </c>
    </row>
    <row r="23" spans="1:11">
      <c r="A23" s="18" t="s">
        <v>369</v>
      </c>
      <c r="B23" s="17" t="s">
        <v>317</v>
      </c>
    </row>
    <row r="24" spans="1:11">
      <c r="A24" s="18" t="s">
        <v>369</v>
      </c>
      <c r="B24" s="17" t="s">
        <v>317</v>
      </c>
    </row>
    <row r="25" spans="1:11">
      <c r="A25" s="18" t="s">
        <v>369</v>
      </c>
      <c r="B25" s="17" t="s">
        <v>317</v>
      </c>
    </row>
    <row r="26" spans="1:11">
      <c r="A26" s="18" t="s">
        <v>303</v>
      </c>
      <c r="B26" s="17" t="s">
        <v>324</v>
      </c>
    </row>
    <row r="27" spans="1:11">
      <c r="A27" s="16" t="s">
        <v>292</v>
      </c>
      <c r="B27" s="17" t="s">
        <v>324</v>
      </c>
    </row>
    <row r="28" spans="1:11">
      <c r="A28" s="16" t="s">
        <v>292</v>
      </c>
      <c r="B28" s="17" t="s">
        <v>324</v>
      </c>
    </row>
    <row r="29" spans="1:11">
      <c r="A29" s="16" t="s">
        <v>324</v>
      </c>
      <c r="B29" s="19" t="s">
        <v>290</v>
      </c>
    </row>
    <row r="30" spans="1:11">
      <c r="A30" s="16" t="s">
        <v>324</v>
      </c>
      <c r="B30" s="19" t="s">
        <v>290</v>
      </c>
    </row>
    <row r="31" spans="1:11">
      <c r="A31" s="16" t="s">
        <v>324</v>
      </c>
      <c r="B31" s="19" t="s">
        <v>290</v>
      </c>
    </row>
    <row r="32" spans="1:11">
      <c r="A32" s="16" t="s">
        <v>324</v>
      </c>
      <c r="B32" s="19" t="s">
        <v>290</v>
      </c>
    </row>
    <row r="33" spans="1:2">
      <c r="A33" s="18" t="s">
        <v>324</v>
      </c>
      <c r="B33" s="19" t="s">
        <v>290</v>
      </c>
    </row>
    <row r="34" spans="1:2">
      <c r="A34" s="18" t="s">
        <v>324</v>
      </c>
      <c r="B34" s="19" t="s">
        <v>290</v>
      </c>
    </row>
    <row r="35" spans="1:2">
      <c r="A35" s="18" t="s">
        <v>292</v>
      </c>
      <c r="B35" s="19" t="s">
        <v>387</v>
      </c>
    </row>
    <row r="36" spans="1:2">
      <c r="A36" s="18" t="s">
        <v>328</v>
      </c>
      <c r="B36" s="17" t="s">
        <v>387</v>
      </c>
    </row>
    <row r="37" spans="1:2">
      <c r="A37" s="18" t="s">
        <v>328</v>
      </c>
      <c r="B37" s="17" t="s">
        <v>387</v>
      </c>
    </row>
    <row r="38" spans="1:2">
      <c r="A38" s="18" t="s">
        <v>328</v>
      </c>
      <c r="B38" s="17" t="s">
        <v>387</v>
      </c>
    </row>
    <row r="39" spans="1:2">
      <c r="A39" s="18" t="s">
        <v>328</v>
      </c>
      <c r="B39" s="17" t="s">
        <v>387</v>
      </c>
    </row>
    <row r="40" spans="1:2">
      <c r="A40" s="18" t="s">
        <v>328</v>
      </c>
      <c r="B40" s="17" t="s">
        <v>387</v>
      </c>
    </row>
    <row r="41" spans="1:2">
      <c r="A41" s="16" t="s">
        <v>317</v>
      </c>
      <c r="B41" s="17" t="s">
        <v>387</v>
      </c>
    </row>
    <row r="42" spans="1:2">
      <c r="A42" s="16" t="s">
        <v>317</v>
      </c>
      <c r="B42" s="17" t="s">
        <v>387</v>
      </c>
    </row>
    <row r="43" spans="1:2">
      <c r="A43" s="16" t="s">
        <v>282</v>
      </c>
      <c r="B43" s="19" t="s">
        <v>292</v>
      </c>
    </row>
    <row r="44" spans="1:2">
      <c r="A44" s="16" t="s">
        <v>282</v>
      </c>
      <c r="B44" s="19" t="s">
        <v>282</v>
      </c>
    </row>
    <row r="45" spans="1:2">
      <c r="A45" s="16" t="s">
        <v>282</v>
      </c>
      <c r="B45" s="19" t="s">
        <v>282</v>
      </c>
    </row>
    <row r="46" spans="1:2">
      <c r="A46" s="16" t="s">
        <v>282</v>
      </c>
      <c r="B46" s="19" t="s">
        <v>340</v>
      </c>
    </row>
    <row r="47" spans="1:2">
      <c r="A47" s="16" t="s">
        <v>282</v>
      </c>
      <c r="B47" s="19" t="s">
        <v>324</v>
      </c>
    </row>
    <row r="48" spans="1:2">
      <c r="A48" s="18" t="s">
        <v>282</v>
      </c>
      <c r="B48" s="19" t="s">
        <v>324</v>
      </c>
    </row>
    <row r="49" spans="1:2">
      <c r="A49" s="18" t="s">
        <v>282</v>
      </c>
      <c r="B49" s="19" t="s">
        <v>324</v>
      </c>
    </row>
    <row r="50" spans="1:2">
      <c r="A50" s="18" t="s">
        <v>282</v>
      </c>
      <c r="B50" s="17" t="s">
        <v>308</v>
      </c>
    </row>
    <row r="51" spans="1:2">
      <c r="A51" s="18" t="s">
        <v>317</v>
      </c>
      <c r="B51" s="17" t="s">
        <v>308</v>
      </c>
    </row>
    <row r="52" spans="1:2">
      <c r="A52" s="18" t="s">
        <v>325</v>
      </c>
      <c r="B52" s="17" t="s">
        <v>308</v>
      </c>
    </row>
    <row r="53" spans="1:2">
      <c r="A53" s="18" t="s">
        <v>325</v>
      </c>
      <c r="B53" s="17" t="s">
        <v>328</v>
      </c>
    </row>
    <row r="54" spans="1:2">
      <c r="A54" s="18" t="s">
        <v>340</v>
      </c>
      <c r="B54" s="17" t="s">
        <v>328</v>
      </c>
    </row>
    <row r="55" spans="1:2">
      <c r="A55" s="18" t="s">
        <v>387</v>
      </c>
      <c r="B55" s="17" t="s">
        <v>328</v>
      </c>
    </row>
    <row r="56" spans="1:2">
      <c r="A56" s="19" t="s">
        <v>298</v>
      </c>
      <c r="B56" s="17" t="s">
        <v>328</v>
      </c>
    </row>
    <row r="57" spans="1:2">
      <c r="A57" s="19" t="s">
        <v>298</v>
      </c>
      <c r="B57" s="19" t="s">
        <v>369</v>
      </c>
    </row>
    <row r="58" spans="1:2">
      <c r="A58" s="19" t="s">
        <v>324</v>
      </c>
      <c r="B58" s="19" t="s">
        <v>369</v>
      </c>
    </row>
    <row r="59" spans="1:2">
      <c r="A59" s="19" t="s">
        <v>324</v>
      </c>
      <c r="B59" s="19" t="s">
        <v>369</v>
      </c>
    </row>
    <row r="60" spans="1:2">
      <c r="A60" s="19" t="s">
        <v>324</v>
      </c>
      <c r="B60" s="19" t="s">
        <v>369</v>
      </c>
    </row>
    <row r="61" spans="1:2">
      <c r="A61" s="17" t="s">
        <v>324</v>
      </c>
      <c r="B61" s="19" t="s">
        <v>369</v>
      </c>
    </row>
    <row r="62" spans="1:2">
      <c r="A62" s="17" t="s">
        <v>324</v>
      </c>
      <c r="B62" s="17" t="s">
        <v>369</v>
      </c>
    </row>
    <row r="63" spans="1:2">
      <c r="A63" s="17" t="s">
        <v>324</v>
      </c>
      <c r="B63" s="17" t="s">
        <v>369</v>
      </c>
    </row>
    <row r="64" spans="1:2">
      <c r="A64" s="17" t="s">
        <v>298</v>
      </c>
      <c r="B64" s="17" t="s">
        <v>369</v>
      </c>
    </row>
    <row r="65" spans="1:2">
      <c r="A65" s="17" t="s">
        <v>298</v>
      </c>
      <c r="B65" s="17" t="s">
        <v>298</v>
      </c>
    </row>
    <row r="66" spans="1:2">
      <c r="A66" s="17" t="s">
        <v>290</v>
      </c>
      <c r="B66" s="17" t="s">
        <v>298</v>
      </c>
    </row>
    <row r="67" spans="1:2">
      <c r="A67" s="19" t="s">
        <v>308</v>
      </c>
      <c r="B67" s="17" t="s">
        <v>298</v>
      </c>
    </row>
    <row r="68" spans="1:2">
      <c r="A68" s="19" t="s">
        <v>308</v>
      </c>
      <c r="B68" s="17" t="s">
        <v>298</v>
      </c>
    </row>
    <row r="69" spans="1:2">
      <c r="A69" s="19" t="s">
        <v>308</v>
      </c>
      <c r="B69" s="17" t="s">
        <v>298</v>
      </c>
    </row>
    <row r="70" spans="1:2">
      <c r="A70" s="19" t="s">
        <v>282</v>
      </c>
      <c r="B70" s="19" t="s">
        <v>328</v>
      </c>
    </row>
    <row r="71" spans="1:2">
      <c r="A71" s="19" t="s">
        <v>282</v>
      </c>
      <c r="B71" s="19" t="s">
        <v>328</v>
      </c>
    </row>
    <row r="72" spans="1:2">
      <c r="A72" s="19" t="s">
        <v>325</v>
      </c>
      <c r="B72" s="19" t="s">
        <v>340</v>
      </c>
    </row>
    <row r="73" spans="1:2">
      <c r="A73" s="17" t="s">
        <v>325</v>
      </c>
      <c r="B73" s="19" t="s">
        <v>335</v>
      </c>
    </row>
    <row r="74" spans="1:2">
      <c r="A74" s="17" t="s">
        <v>308</v>
      </c>
      <c r="B74" s="19" t="s">
        <v>335</v>
      </c>
    </row>
    <row r="75" spans="1:2">
      <c r="A75" s="17" t="s">
        <v>308</v>
      </c>
      <c r="B75" s="19" t="s">
        <v>387</v>
      </c>
    </row>
    <row r="76" spans="1:2">
      <c r="A76" s="17" t="s">
        <v>282</v>
      </c>
      <c r="B76" s="17" t="s">
        <v>340</v>
      </c>
    </row>
    <row r="77" spans="1:2">
      <c r="A77" s="17" t="s">
        <v>282</v>
      </c>
      <c r="B77" s="17" t="s">
        <v>340</v>
      </c>
    </row>
    <row r="78" spans="1:2">
      <c r="A78" s="19" t="s">
        <v>292</v>
      </c>
      <c r="B78" s="17" t="s">
        <v>328</v>
      </c>
    </row>
    <row r="79" spans="1:2">
      <c r="A79" s="19" t="s">
        <v>292</v>
      </c>
      <c r="B79" s="17" t="s">
        <v>328</v>
      </c>
    </row>
    <row r="80" spans="1:2">
      <c r="A80" s="19" t="s">
        <v>292</v>
      </c>
      <c r="B80" s="17" t="s">
        <v>328</v>
      </c>
    </row>
    <row r="81" spans="1:2">
      <c r="A81" s="19" t="s">
        <v>303</v>
      </c>
      <c r="B81" s="17" t="s">
        <v>328</v>
      </c>
    </row>
    <row r="82" spans="1:2">
      <c r="A82" s="19" t="s">
        <v>303</v>
      </c>
      <c r="B82" s="17" t="s">
        <v>328</v>
      </c>
    </row>
    <row r="83" spans="1:2">
      <c r="A83" s="19" t="s">
        <v>303</v>
      </c>
    </row>
    <row r="84" spans="1:2">
      <c r="A84" s="17" t="s">
        <v>303</v>
      </c>
    </row>
    <row r="85" spans="1:2">
      <c r="A85" s="17" t="s">
        <v>292</v>
      </c>
    </row>
    <row r="86" spans="1:2">
      <c r="A86" s="17" t="s">
        <v>335</v>
      </c>
    </row>
    <row r="87" spans="1:2">
      <c r="A87" s="17" t="s">
        <v>335</v>
      </c>
    </row>
    <row r="88" spans="1:2">
      <c r="A88" s="17" t="s">
        <v>335</v>
      </c>
    </row>
    <row r="89" spans="1:2">
      <c r="A89" s="19" t="s">
        <v>290</v>
      </c>
    </row>
    <row r="90" spans="1:2">
      <c r="A90" s="19" t="s">
        <v>317</v>
      </c>
    </row>
    <row r="91" spans="1:2">
      <c r="A91" s="19" t="s">
        <v>317</v>
      </c>
    </row>
    <row r="92" spans="1:2">
      <c r="A92" s="19" t="s">
        <v>317</v>
      </c>
    </row>
    <row r="93" spans="1:2">
      <c r="A93" s="19" t="s">
        <v>317</v>
      </c>
    </row>
    <row r="94" spans="1:2">
      <c r="A94" s="17" t="s">
        <v>328</v>
      </c>
    </row>
    <row r="95" spans="1:2">
      <c r="A95" s="17" t="s">
        <v>328</v>
      </c>
    </row>
    <row r="96" spans="1:2">
      <c r="A96" s="17" t="s">
        <v>328</v>
      </c>
    </row>
    <row r="97" spans="1:1">
      <c r="A97" s="17" t="s">
        <v>328</v>
      </c>
    </row>
    <row r="98" spans="1:1">
      <c r="A98" s="17" t="s">
        <v>328</v>
      </c>
    </row>
    <row r="99" spans="1:1">
      <c r="A99" s="17" t="s">
        <v>340</v>
      </c>
    </row>
    <row r="100" spans="1:1">
      <c r="A100" s="19" t="s">
        <v>369</v>
      </c>
    </row>
    <row r="101" spans="1:1">
      <c r="A101" s="19" t="s">
        <v>369</v>
      </c>
    </row>
    <row r="102" spans="1:1">
      <c r="A102" s="19" t="s">
        <v>369</v>
      </c>
    </row>
    <row r="103" spans="1:1">
      <c r="A103" s="19" t="s">
        <v>369</v>
      </c>
    </row>
    <row r="104" spans="1:1">
      <c r="A104" s="19" t="s">
        <v>369</v>
      </c>
    </row>
    <row r="105" spans="1:1">
      <c r="A105" s="17" t="s">
        <v>369</v>
      </c>
    </row>
    <row r="106" spans="1:1">
      <c r="A106" s="17" t="s">
        <v>369</v>
      </c>
    </row>
    <row r="107" spans="1:1">
      <c r="A107" s="17" t="s">
        <v>426</v>
      </c>
    </row>
    <row r="108" spans="1:1">
      <c r="A108" s="17" t="s">
        <v>426</v>
      </c>
    </row>
    <row r="109" spans="1:1">
      <c r="A109" s="17" t="s">
        <v>426</v>
      </c>
    </row>
    <row r="110" spans="1:1">
      <c r="A110" s="19" t="s">
        <v>290</v>
      </c>
    </row>
    <row r="111" spans="1:1">
      <c r="A111" s="19" t="s">
        <v>282</v>
      </c>
    </row>
    <row r="112" spans="1:1">
      <c r="A112" s="19" t="s">
        <v>282</v>
      </c>
    </row>
    <row r="113" spans="1:1">
      <c r="A113" s="19" t="s">
        <v>282</v>
      </c>
    </row>
    <row r="114" spans="1:1">
      <c r="A114" s="19" t="s">
        <v>324</v>
      </c>
    </row>
    <row r="115" spans="1:1">
      <c r="A115" s="19" t="s">
        <v>324</v>
      </c>
    </row>
    <row r="116" spans="1:1">
      <c r="A116" s="17" t="s">
        <v>292</v>
      </c>
    </row>
    <row r="117" spans="1:1">
      <c r="A117" s="17" t="s">
        <v>292</v>
      </c>
    </row>
    <row r="118" spans="1:1">
      <c r="A118" s="17" t="s">
        <v>325</v>
      </c>
    </row>
    <row r="119" spans="1:1">
      <c r="A119" s="17" t="s">
        <v>335</v>
      </c>
    </row>
    <row r="120" spans="1:1">
      <c r="A120" s="19" t="s">
        <v>387</v>
      </c>
    </row>
    <row r="121" spans="1:1">
      <c r="A121" s="19" t="s">
        <v>387</v>
      </c>
    </row>
    <row r="122" spans="1:1">
      <c r="A122" s="19" t="s">
        <v>387</v>
      </c>
    </row>
    <row r="123" spans="1:1">
      <c r="A123" s="19" t="s">
        <v>387</v>
      </c>
    </row>
    <row r="124" spans="1:1">
      <c r="A124" s="19" t="s">
        <v>387</v>
      </c>
    </row>
    <row r="125" spans="1:1">
      <c r="A125" s="19" t="s">
        <v>292</v>
      </c>
    </row>
    <row r="126" spans="1:1">
      <c r="A126" s="17" t="s">
        <v>328</v>
      </c>
    </row>
    <row r="127" spans="1:1">
      <c r="A127" s="17" t="s">
        <v>328</v>
      </c>
    </row>
    <row r="128" spans="1:1">
      <c r="A128" s="17" t="s">
        <v>292</v>
      </c>
    </row>
    <row r="129" spans="1:1">
      <c r="A129" s="17" t="s">
        <v>292</v>
      </c>
    </row>
    <row r="130" spans="1:1">
      <c r="A130" s="17" t="s">
        <v>292</v>
      </c>
    </row>
    <row r="131" spans="1:1">
      <c r="A131" s="19" t="s">
        <v>340</v>
      </c>
    </row>
    <row r="132" spans="1:1">
      <c r="A132" s="19" t="s">
        <v>340</v>
      </c>
    </row>
    <row r="133" spans="1:1">
      <c r="A133" s="19" t="s">
        <v>317</v>
      </c>
    </row>
    <row r="134" spans="1:1">
      <c r="A134" s="19" t="s">
        <v>317</v>
      </c>
    </row>
    <row r="135" spans="1:1">
      <c r="A135" s="19" t="s">
        <v>317</v>
      </c>
    </row>
    <row r="136" spans="1:1">
      <c r="A136" s="19" t="s">
        <v>317</v>
      </c>
    </row>
    <row r="137" spans="1:1">
      <c r="A137" s="17" t="s">
        <v>317</v>
      </c>
    </row>
    <row r="138" spans="1:1">
      <c r="A138" s="17" t="s">
        <v>325</v>
      </c>
    </row>
    <row r="139" spans="1:1">
      <c r="A139" s="17" t="s">
        <v>335</v>
      </c>
    </row>
    <row r="140" spans="1:1">
      <c r="A140" s="17" t="s">
        <v>335</v>
      </c>
    </row>
    <row r="141" spans="1:1">
      <c r="A141" s="17" t="s">
        <v>335</v>
      </c>
    </row>
  </sheetData>
  <sortState xmlns:xlrd2="http://schemas.microsoft.com/office/spreadsheetml/2017/richdata2" ref="G2:G249">
    <sortCondition ref="G106"/>
  </sortState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9"/>
  <sheetViews>
    <sheetView zoomScale="108" zoomScaleNormal="108" workbookViewId="0">
      <selection activeCell="E13" sqref="E13"/>
    </sheetView>
  </sheetViews>
  <sheetFormatPr defaultColWidth="8.7109375" defaultRowHeight="15"/>
  <cols>
    <col min="1" max="1" width="14.7109375" customWidth="1"/>
    <col min="2" max="2" width="19.42578125" customWidth="1"/>
    <col min="3" max="3" width="25.7109375" customWidth="1"/>
    <col min="4" max="4" width="29.28515625" customWidth="1"/>
    <col min="5" max="6" width="26" bestFit="1" customWidth="1"/>
  </cols>
  <sheetData>
    <row r="1" spans="1:4" ht="31.5">
      <c r="A1" s="35" t="s">
        <v>672</v>
      </c>
    </row>
    <row r="2" spans="1:4" ht="18.75">
      <c r="A2" s="36" t="s">
        <v>673</v>
      </c>
    </row>
    <row r="3" spans="1:4" ht="18.75">
      <c r="A3" s="36" t="s">
        <v>674</v>
      </c>
    </row>
    <row r="4" spans="1:4" ht="21">
      <c r="A4" s="36" t="s">
        <v>675</v>
      </c>
      <c r="C4" s="37" t="s">
        <v>676</v>
      </c>
    </row>
    <row r="5" spans="1:4" ht="18.75">
      <c r="A5" s="36" t="s">
        <v>677</v>
      </c>
    </row>
    <row r="6" spans="1:4" ht="18.75">
      <c r="A6" s="38" t="s">
        <v>692</v>
      </c>
    </row>
    <row r="7" spans="1:4" ht="15.75">
      <c r="A7" s="47" t="s">
        <v>691</v>
      </c>
    </row>
    <row r="8" spans="1:4" ht="15.75" thickBot="1"/>
    <row r="9" spans="1:4" ht="19.5" thickBot="1">
      <c r="A9" s="39" t="s">
        <v>678</v>
      </c>
      <c r="B9" s="80" t="s">
        <v>308</v>
      </c>
      <c r="C9" s="81"/>
      <c r="D9" s="82"/>
    </row>
    <row r="10" spans="1:4" ht="18.75">
      <c r="A10" s="83" t="s">
        <v>679</v>
      </c>
      <c r="B10" s="84"/>
      <c r="C10" s="40" t="s">
        <v>669</v>
      </c>
      <c r="D10" s="40" t="s">
        <v>670</v>
      </c>
    </row>
    <row r="11" spans="1:4" ht="18.75">
      <c r="A11" s="83" t="s">
        <v>680</v>
      </c>
      <c r="B11" s="85"/>
      <c r="C11" s="41">
        <f>VLOOKUP(B9,Gymnasats!G1:I16,2)</f>
        <v>11</v>
      </c>
      <c r="D11" s="41">
        <f>VLOOKUP(B9,Gymnasats!G1:I16,3)</f>
        <v>3</v>
      </c>
    </row>
    <row r="12" spans="1:4" ht="18.75">
      <c r="A12" s="83" t="s">
        <v>681</v>
      </c>
      <c r="B12" s="85"/>
      <c r="C12" s="41">
        <f>VLOOKUP(C11,C27:E29,3)</f>
        <v>1</v>
      </c>
      <c r="D12" s="41">
        <f>VLOOKUP(D11,C27:E29,3)</f>
        <v>1</v>
      </c>
    </row>
    <row r="13" spans="1:4" ht="18.75">
      <c r="A13" s="77">
        <v>1</v>
      </c>
      <c r="B13" s="41" t="s">
        <v>682</v>
      </c>
      <c r="C13" s="41"/>
      <c r="D13" s="41"/>
    </row>
    <row r="14" spans="1:4" ht="18.75">
      <c r="A14" s="77"/>
      <c r="B14" s="41" t="s">
        <v>683</v>
      </c>
      <c r="C14" s="41"/>
      <c r="D14" s="41"/>
    </row>
    <row r="15" spans="1:4" ht="18.75">
      <c r="A15" s="77">
        <v>2</v>
      </c>
      <c r="B15" s="41" t="s">
        <v>682</v>
      </c>
      <c r="C15" s="41"/>
      <c r="D15" s="41"/>
    </row>
    <row r="16" spans="1:4" ht="18.75">
      <c r="A16" s="77"/>
      <c r="B16" s="41" t="s">
        <v>683</v>
      </c>
      <c r="C16" s="41"/>
      <c r="D16" s="41"/>
    </row>
    <row r="17" spans="1:5" ht="18.75">
      <c r="A17" s="77">
        <v>3</v>
      </c>
      <c r="B17" s="41" t="s">
        <v>682</v>
      </c>
      <c r="C17" s="41"/>
      <c r="D17" s="41"/>
    </row>
    <row r="18" spans="1:5" ht="18.75">
      <c r="A18" s="77"/>
      <c r="B18" s="41" t="s">
        <v>683</v>
      </c>
      <c r="C18" s="41"/>
      <c r="D18" s="41"/>
    </row>
    <row r="19" spans="1:5" ht="18.75">
      <c r="A19" s="77" t="s">
        <v>684</v>
      </c>
      <c r="B19" s="41" t="s">
        <v>682</v>
      </c>
      <c r="C19" s="41"/>
      <c r="D19" s="41"/>
    </row>
    <row r="20" spans="1:5" ht="18.75">
      <c r="A20" s="77"/>
      <c r="B20" s="41" t="s">
        <v>683</v>
      </c>
      <c r="C20" s="41"/>
      <c r="D20" s="41"/>
    </row>
    <row r="25" spans="1:5">
      <c r="C25" s="78" t="s">
        <v>685</v>
      </c>
      <c r="D25" s="79"/>
    </row>
    <row r="26" spans="1:5">
      <c r="B26" s="42" t="s">
        <v>686</v>
      </c>
      <c r="C26" s="34" t="s">
        <v>687</v>
      </c>
      <c r="D26" s="34" t="s">
        <v>688</v>
      </c>
      <c r="E26" s="42" t="s">
        <v>689</v>
      </c>
    </row>
    <row r="27" spans="1:5">
      <c r="B27" s="43" t="s">
        <v>690</v>
      </c>
      <c r="C27" s="44">
        <v>1</v>
      </c>
      <c r="D27" s="34">
        <v>2</v>
      </c>
      <c r="E27" s="45">
        <v>0</v>
      </c>
    </row>
    <row r="28" spans="1:5">
      <c r="B28" s="43"/>
      <c r="C28" s="44">
        <v>3</v>
      </c>
      <c r="D28" s="34">
        <v>20</v>
      </c>
      <c r="E28" s="45">
        <v>1</v>
      </c>
    </row>
    <row r="29" spans="1:5">
      <c r="B29" s="43"/>
      <c r="C29" s="46">
        <v>21</v>
      </c>
      <c r="D29" s="34"/>
      <c r="E29" s="45">
        <v>2</v>
      </c>
    </row>
  </sheetData>
  <mergeCells count="9">
    <mergeCell ref="A17:A18"/>
    <mergeCell ref="A19:A20"/>
    <mergeCell ref="C25:D25"/>
    <mergeCell ref="B9:D9"/>
    <mergeCell ref="A10:B10"/>
    <mergeCell ref="A11:B11"/>
    <mergeCell ref="A12:B12"/>
    <mergeCell ref="A13:A14"/>
    <mergeCell ref="A15:A16"/>
  </mergeCells>
  <hyperlinks>
    <hyperlink ref="C4" r:id="rId1" xr:uid="{00000000-0004-0000-0B00-00000000000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Gymnasats!$G$2:$G$16</xm:f>
          </x14:formula1>
          <xm:sqref>B9:D9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7"/>
  <sheetViews>
    <sheetView workbookViewId="0">
      <selection activeCell="J21" sqref="J21"/>
    </sheetView>
  </sheetViews>
  <sheetFormatPr defaultRowHeight="15"/>
  <cols>
    <col min="1" max="1" width="17.140625" style="2" customWidth="1"/>
    <col min="2" max="2" width="27.42578125" style="1" customWidth="1"/>
    <col min="3" max="4" width="32.42578125" style="1" customWidth="1"/>
    <col min="5" max="5" width="19.85546875" style="1" customWidth="1"/>
    <col min="6" max="6" width="12.42578125" style="1" customWidth="1"/>
    <col min="8" max="8" width="16.5703125" customWidth="1"/>
    <col min="9" max="9" width="14.42578125" style="1" customWidth="1"/>
    <col min="10" max="10" width="14" style="1" customWidth="1"/>
    <col min="11" max="11" width="9.140625" style="1" customWidth="1"/>
  </cols>
  <sheetData>
    <row r="1" spans="1:11" s="5" customFormat="1" ht="12" customHeight="1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s="88" t="s">
        <v>71</v>
      </c>
      <c r="I1" s="88"/>
      <c r="J1" s="88"/>
      <c r="K1" s="88"/>
    </row>
    <row r="2" spans="1:11" s="5" customFormat="1" ht="12" customHeight="1">
      <c r="A2" s="86" t="s">
        <v>23</v>
      </c>
      <c r="B2" s="86"/>
      <c r="C2" s="86"/>
      <c r="D2" s="86"/>
      <c r="E2" s="86"/>
      <c r="F2" s="86"/>
      <c r="H2" s="8"/>
      <c r="I2" s="7" t="s">
        <v>72</v>
      </c>
      <c r="J2" s="7" t="s">
        <v>73</v>
      </c>
      <c r="K2" s="7" t="s">
        <v>74</v>
      </c>
    </row>
    <row r="3" spans="1:11" s="5" customFormat="1" ht="12" customHeight="1">
      <c r="A3" s="6" t="s">
        <v>9</v>
      </c>
      <c r="B3" s="6" t="s">
        <v>16</v>
      </c>
      <c r="C3" s="6" t="s">
        <v>46</v>
      </c>
      <c r="D3" s="7" t="s">
        <v>28</v>
      </c>
      <c r="E3" s="7" t="s">
        <v>59</v>
      </c>
      <c r="F3" s="7" t="s">
        <v>12</v>
      </c>
      <c r="H3" s="8" t="s">
        <v>60</v>
      </c>
      <c r="I3" s="7" t="s">
        <v>80</v>
      </c>
      <c r="J3" s="7" t="s">
        <v>79</v>
      </c>
      <c r="K3" s="7" t="s">
        <v>61</v>
      </c>
    </row>
    <row r="4" spans="1:11" s="5" customFormat="1" ht="12" customHeight="1">
      <c r="A4" s="6"/>
      <c r="B4" s="7" t="s">
        <v>14</v>
      </c>
      <c r="C4" s="7" t="s">
        <v>24</v>
      </c>
      <c r="D4" s="6" t="s">
        <v>27</v>
      </c>
      <c r="E4" s="7"/>
      <c r="F4" s="7" t="s">
        <v>13</v>
      </c>
      <c r="H4" s="8" t="s">
        <v>67</v>
      </c>
      <c r="I4" s="7" t="s">
        <v>83</v>
      </c>
      <c r="J4" s="7" t="s">
        <v>83</v>
      </c>
      <c r="K4" s="7"/>
    </row>
    <row r="5" spans="1:11" s="5" customFormat="1" ht="12" customHeight="1">
      <c r="A5" s="6" t="s">
        <v>76</v>
      </c>
      <c r="B5" s="7" t="s">
        <v>15</v>
      </c>
      <c r="C5" s="7" t="s">
        <v>47</v>
      </c>
      <c r="D5" s="7" t="s">
        <v>84</v>
      </c>
      <c r="E5" s="7"/>
      <c r="F5" s="7"/>
      <c r="H5" s="8"/>
      <c r="I5" s="7"/>
      <c r="J5" s="7"/>
      <c r="K5" s="7"/>
    </row>
    <row r="6" spans="1:11" s="5" customFormat="1" ht="12" customHeight="1">
      <c r="A6" s="6"/>
      <c r="B6" s="6" t="s">
        <v>52</v>
      </c>
      <c r="C6" s="7" t="s">
        <v>48</v>
      </c>
      <c r="D6" s="7" t="s">
        <v>37</v>
      </c>
      <c r="E6" s="7"/>
      <c r="F6" s="7"/>
      <c r="H6" s="8" t="s">
        <v>62</v>
      </c>
      <c r="I6" s="7" t="s">
        <v>81</v>
      </c>
      <c r="J6" s="7"/>
      <c r="K6" s="7" t="s">
        <v>61</v>
      </c>
    </row>
    <row r="7" spans="1:11" s="5" customFormat="1" ht="12" customHeight="1">
      <c r="A7" s="6" t="s">
        <v>40</v>
      </c>
      <c r="B7" s="7" t="s">
        <v>32</v>
      </c>
      <c r="C7" s="7"/>
      <c r="D7" s="7" t="s">
        <v>82</v>
      </c>
      <c r="E7" s="7"/>
      <c r="F7" s="7"/>
      <c r="H7" s="8" t="s">
        <v>68</v>
      </c>
      <c r="I7" s="7" t="s">
        <v>80</v>
      </c>
      <c r="J7" s="7"/>
      <c r="K7" s="7"/>
    </row>
    <row r="8" spans="1:11" s="5" customFormat="1" ht="12" customHeight="1">
      <c r="A8" s="6" t="s">
        <v>41</v>
      </c>
      <c r="B8" s="7" t="s">
        <v>29</v>
      </c>
      <c r="C8" s="7"/>
      <c r="D8" s="7"/>
      <c r="E8" s="7"/>
      <c r="F8" s="7"/>
      <c r="H8" s="8"/>
      <c r="I8" s="7"/>
      <c r="J8" s="7"/>
      <c r="K8" s="7"/>
    </row>
    <row r="9" spans="1:11" s="5" customFormat="1" ht="12" customHeight="1">
      <c r="A9" s="6" t="s">
        <v>42</v>
      </c>
      <c r="B9" s="7" t="s">
        <v>39</v>
      </c>
      <c r="C9" s="7"/>
      <c r="D9" s="7"/>
      <c r="E9" s="7"/>
      <c r="F9" s="7"/>
      <c r="H9" s="8" t="s">
        <v>63</v>
      </c>
      <c r="I9" s="7" t="s">
        <v>81</v>
      </c>
      <c r="J9" s="7" t="s">
        <v>86</v>
      </c>
      <c r="K9" s="7" t="s">
        <v>61</v>
      </c>
    </row>
    <row r="10" spans="1:11" s="5" customFormat="1" ht="12" customHeight="1">
      <c r="A10" s="6" t="s">
        <v>43</v>
      </c>
      <c r="B10" s="7" t="s">
        <v>38</v>
      </c>
      <c r="C10" s="7"/>
      <c r="D10" s="7"/>
      <c r="E10" s="7"/>
      <c r="F10" s="7"/>
      <c r="H10" s="8" t="s">
        <v>69</v>
      </c>
      <c r="I10" s="7"/>
      <c r="J10" s="7"/>
      <c r="K10" s="7"/>
    </row>
    <row r="11" spans="1:11" s="5" customFormat="1" ht="12" customHeight="1">
      <c r="A11" s="6"/>
      <c r="B11" s="7" t="s">
        <v>33</v>
      </c>
      <c r="C11" s="7"/>
      <c r="D11" s="7"/>
      <c r="E11" s="7"/>
      <c r="F11" s="7"/>
      <c r="H11" s="8"/>
      <c r="I11" s="7"/>
      <c r="J11" s="7"/>
      <c r="K11" s="7"/>
    </row>
    <row r="12" spans="1:11" s="5" customFormat="1" ht="12" customHeight="1">
      <c r="A12" s="6"/>
      <c r="B12" s="7" t="s">
        <v>34</v>
      </c>
      <c r="C12" s="7"/>
      <c r="D12" s="7"/>
      <c r="E12" s="7"/>
      <c r="F12" s="7"/>
      <c r="H12" s="8" t="s">
        <v>64</v>
      </c>
      <c r="I12" s="7" t="s">
        <v>87</v>
      </c>
      <c r="J12" s="7" t="s">
        <v>86</v>
      </c>
      <c r="K12" s="7" t="s">
        <v>61</v>
      </c>
    </row>
    <row r="13" spans="1:11" s="5" customFormat="1" ht="12" customHeight="1">
      <c r="A13" s="6"/>
      <c r="B13" s="6" t="s">
        <v>55</v>
      </c>
      <c r="C13" s="7"/>
      <c r="D13" s="7"/>
      <c r="E13" s="7"/>
      <c r="F13" s="7"/>
      <c r="H13" s="8" t="s">
        <v>70</v>
      </c>
      <c r="I13" s="7"/>
      <c r="J13" s="7"/>
      <c r="K13" s="7"/>
    </row>
    <row r="14" spans="1:11" s="5" customFormat="1" ht="12" customHeight="1">
      <c r="A14" s="6"/>
      <c r="B14" s="6"/>
      <c r="C14" s="7"/>
      <c r="D14" s="7"/>
      <c r="E14" s="7"/>
      <c r="F14" s="7"/>
      <c r="H14" s="8"/>
      <c r="I14" s="7"/>
      <c r="J14" s="7"/>
      <c r="K14" s="7"/>
    </row>
    <row r="15" spans="1:11" s="5" customFormat="1" ht="12" customHeight="1">
      <c r="A15" s="6"/>
      <c r="B15" s="7"/>
      <c r="C15" s="7"/>
      <c r="D15" s="7"/>
      <c r="E15" s="7"/>
      <c r="F15" s="7"/>
      <c r="H15" s="8" t="s">
        <v>65</v>
      </c>
      <c r="I15" s="7" t="s">
        <v>78</v>
      </c>
      <c r="J15" s="7" t="s">
        <v>79</v>
      </c>
      <c r="K15" s="7" t="s">
        <v>61</v>
      </c>
    </row>
    <row r="16" spans="1:11" s="5" customFormat="1" ht="12" customHeight="1">
      <c r="A16" s="6" t="s">
        <v>8</v>
      </c>
      <c r="B16" s="6" t="s">
        <v>16</v>
      </c>
      <c r="C16" s="6" t="s">
        <v>46</v>
      </c>
      <c r="D16" s="7" t="s">
        <v>28</v>
      </c>
      <c r="E16" s="7" t="s">
        <v>59</v>
      </c>
      <c r="F16" s="7" t="s">
        <v>12</v>
      </c>
      <c r="H16" s="8" t="s">
        <v>66</v>
      </c>
      <c r="I16" s="7"/>
      <c r="J16" s="7"/>
      <c r="K16" s="7"/>
    </row>
    <row r="17" spans="1:11" s="5" customFormat="1" ht="12" customHeight="1">
      <c r="A17" s="6"/>
      <c r="B17" s="7" t="s">
        <v>35</v>
      </c>
      <c r="C17" s="7" t="s">
        <v>24</v>
      </c>
      <c r="D17" s="7" t="s">
        <v>29</v>
      </c>
      <c r="E17" s="7"/>
      <c r="F17" s="7" t="s">
        <v>13</v>
      </c>
      <c r="I17" s="4"/>
      <c r="J17" s="4"/>
      <c r="K17" s="4"/>
    </row>
    <row r="18" spans="1:11" s="5" customFormat="1" ht="12" customHeight="1">
      <c r="A18" s="6" t="s">
        <v>75</v>
      </c>
      <c r="B18" s="7" t="s">
        <v>15</v>
      </c>
      <c r="C18" s="6" t="s">
        <v>44</v>
      </c>
      <c r="D18" s="7"/>
      <c r="E18" s="7"/>
      <c r="F18" s="7"/>
      <c r="I18" s="4"/>
      <c r="J18" s="4"/>
      <c r="K18" s="4"/>
    </row>
    <row r="19" spans="1:11" s="5" customFormat="1" ht="12" customHeight="1">
      <c r="A19" s="6"/>
      <c r="B19" s="6" t="s">
        <v>51</v>
      </c>
      <c r="C19" s="7" t="s">
        <v>45</v>
      </c>
      <c r="D19" s="7"/>
      <c r="E19" s="7"/>
      <c r="F19" s="7"/>
      <c r="I19" s="4"/>
      <c r="J19" s="4"/>
      <c r="K19" s="4"/>
    </row>
    <row r="20" spans="1:11" s="5" customFormat="1" ht="12" customHeight="1">
      <c r="A20" s="6" t="s">
        <v>40</v>
      </c>
      <c r="B20" s="7" t="s">
        <v>32</v>
      </c>
      <c r="C20" s="7" t="s">
        <v>38</v>
      </c>
      <c r="D20" s="7"/>
      <c r="E20" s="7"/>
      <c r="F20" s="7"/>
      <c r="I20" s="4"/>
      <c r="J20" s="4"/>
      <c r="K20" s="4"/>
    </row>
    <row r="21" spans="1:11" s="5" customFormat="1" ht="12" customHeight="1">
      <c r="A21" s="6" t="s">
        <v>41</v>
      </c>
      <c r="B21" s="7" t="s">
        <v>31</v>
      </c>
      <c r="C21" s="7" t="s">
        <v>48</v>
      </c>
      <c r="D21" s="7"/>
      <c r="E21" s="7"/>
      <c r="F21" s="7"/>
      <c r="I21" s="4"/>
      <c r="J21" s="4"/>
      <c r="K21" s="4"/>
    </row>
    <row r="22" spans="1:11" s="5" customFormat="1" ht="12" customHeight="1">
      <c r="A22" s="6" t="s">
        <v>42</v>
      </c>
      <c r="B22" s="7" t="s">
        <v>30</v>
      </c>
      <c r="C22" s="7"/>
      <c r="D22" s="7"/>
      <c r="E22" s="7"/>
      <c r="F22" s="7"/>
      <c r="I22" s="4"/>
      <c r="J22" s="4"/>
      <c r="K22" s="4"/>
    </row>
    <row r="23" spans="1:11" s="5" customFormat="1" ht="12" customHeight="1">
      <c r="A23" s="6" t="s">
        <v>36</v>
      </c>
      <c r="B23" s="7" t="s">
        <v>37</v>
      </c>
      <c r="C23" s="7"/>
      <c r="D23" s="7"/>
      <c r="E23" s="7"/>
      <c r="F23" s="7"/>
      <c r="I23" s="4"/>
      <c r="J23" s="4"/>
      <c r="K23" s="4"/>
    </row>
    <row r="24" spans="1:11" s="5" customFormat="1" ht="12" customHeight="1">
      <c r="A24" s="6"/>
      <c r="B24" s="7" t="s">
        <v>34</v>
      </c>
      <c r="C24" s="7"/>
      <c r="D24" s="7"/>
      <c r="E24" s="7"/>
      <c r="F24" s="7"/>
      <c r="I24" s="4"/>
      <c r="J24" s="4"/>
      <c r="K24" s="4"/>
    </row>
    <row r="25" spans="1:11" s="5" customFormat="1" ht="12" customHeight="1">
      <c r="A25" s="6"/>
      <c r="B25" s="6" t="s">
        <v>55</v>
      </c>
      <c r="C25" s="7"/>
      <c r="D25" s="7"/>
      <c r="E25" s="7"/>
      <c r="F25" s="7"/>
      <c r="I25" s="4"/>
      <c r="J25" s="4"/>
      <c r="K25" s="4"/>
    </row>
    <row r="26" spans="1:11" s="5" customFormat="1" ht="12" customHeight="1">
      <c r="A26" s="6"/>
      <c r="B26" s="7"/>
      <c r="C26" s="7"/>
      <c r="D26" s="7"/>
      <c r="E26" s="7"/>
      <c r="F26" s="7"/>
      <c r="I26" s="4"/>
      <c r="J26" s="4"/>
      <c r="K26" s="4"/>
    </row>
    <row r="27" spans="1:11" s="5" customFormat="1" ht="12" customHeight="1">
      <c r="A27" s="6" t="s">
        <v>6</v>
      </c>
      <c r="B27" s="6" t="s">
        <v>17</v>
      </c>
      <c r="C27" s="6" t="s">
        <v>49</v>
      </c>
      <c r="D27" s="7" t="s">
        <v>28</v>
      </c>
      <c r="E27" s="7" t="s">
        <v>85</v>
      </c>
      <c r="F27" s="7" t="s">
        <v>12</v>
      </c>
      <c r="I27" s="4"/>
      <c r="J27" s="4"/>
      <c r="K27" s="4"/>
    </row>
    <row r="28" spans="1:11" s="5" customFormat="1" ht="12" customHeight="1">
      <c r="A28" s="6"/>
      <c r="B28" s="7" t="s">
        <v>18</v>
      </c>
      <c r="C28" s="7" t="s">
        <v>25</v>
      </c>
      <c r="D28" s="7" t="s">
        <v>29</v>
      </c>
      <c r="E28" s="7"/>
      <c r="F28" s="7" t="s">
        <v>13</v>
      </c>
      <c r="I28" s="4"/>
      <c r="J28" s="4"/>
      <c r="K28" s="4"/>
    </row>
    <row r="29" spans="1:11" s="5" customFormat="1" ht="12" customHeight="1">
      <c r="A29" s="6" t="s">
        <v>77</v>
      </c>
      <c r="B29" s="7" t="s">
        <v>53</v>
      </c>
      <c r="C29" s="6" t="s">
        <v>44</v>
      </c>
      <c r="D29" s="7"/>
      <c r="E29" s="7"/>
      <c r="F29" s="7"/>
      <c r="I29" s="4"/>
      <c r="J29" s="4"/>
      <c r="K29" s="4"/>
    </row>
    <row r="30" spans="1:11" s="5" customFormat="1" ht="12" customHeight="1">
      <c r="A30" s="6"/>
      <c r="B30" s="7" t="s">
        <v>33</v>
      </c>
      <c r="C30" s="7" t="s">
        <v>45</v>
      </c>
      <c r="D30" s="7"/>
      <c r="E30" s="7"/>
      <c r="F30" s="7"/>
      <c r="I30" s="4"/>
      <c r="J30" s="4"/>
      <c r="K30" s="4"/>
    </row>
    <row r="31" spans="1:11" s="5" customFormat="1" ht="12" customHeight="1">
      <c r="A31" s="6"/>
      <c r="B31" s="7" t="s">
        <v>54</v>
      </c>
      <c r="C31" s="7" t="s">
        <v>50</v>
      </c>
      <c r="D31" s="7"/>
      <c r="E31" s="7"/>
      <c r="F31" s="7"/>
      <c r="I31" s="4"/>
      <c r="J31" s="4"/>
      <c r="K31" s="4"/>
    </row>
    <row r="32" spans="1:11" s="5" customFormat="1" ht="12" customHeight="1">
      <c r="A32" s="6"/>
      <c r="B32" s="7" t="s">
        <v>34</v>
      </c>
      <c r="C32" s="7"/>
      <c r="D32" s="7"/>
      <c r="E32" s="7"/>
      <c r="F32" s="7"/>
      <c r="I32" s="4"/>
      <c r="J32" s="4"/>
      <c r="K32" s="4"/>
    </row>
    <row r="33" spans="1:11" s="5" customFormat="1" ht="12" customHeight="1">
      <c r="A33" s="6"/>
      <c r="B33" s="6" t="s">
        <v>55</v>
      </c>
      <c r="C33" s="7"/>
      <c r="D33" s="7"/>
      <c r="E33" s="7"/>
      <c r="F33" s="7"/>
      <c r="I33" s="4"/>
      <c r="J33" s="4"/>
      <c r="K33" s="4"/>
    </row>
    <row r="34" spans="1:11" s="5" customFormat="1" ht="12" customHeight="1">
      <c r="A34" s="6"/>
      <c r="B34" s="7"/>
      <c r="C34" s="7"/>
      <c r="D34" s="7"/>
      <c r="E34" s="7"/>
      <c r="F34" s="7"/>
      <c r="I34" s="4"/>
      <c r="J34" s="4"/>
      <c r="K34" s="4"/>
    </row>
    <row r="35" spans="1:11" s="5" customFormat="1" ht="12" customHeight="1">
      <c r="A35" s="87" t="s">
        <v>22</v>
      </c>
      <c r="B35" s="87"/>
      <c r="C35" s="87"/>
      <c r="D35" s="87"/>
      <c r="E35" s="87"/>
      <c r="F35" s="87"/>
      <c r="I35" s="4"/>
      <c r="J35" s="4"/>
      <c r="K35" s="4"/>
    </row>
    <row r="36" spans="1:11" s="5" customFormat="1" ht="12" customHeight="1">
      <c r="A36" s="6" t="s">
        <v>0</v>
      </c>
      <c r="B36" s="6" t="s">
        <v>17</v>
      </c>
      <c r="C36" s="6" t="s">
        <v>49</v>
      </c>
      <c r="D36" s="7" t="s">
        <v>58</v>
      </c>
      <c r="E36" s="7" t="s">
        <v>59</v>
      </c>
      <c r="F36" s="7" t="s">
        <v>13</v>
      </c>
      <c r="I36" s="4"/>
      <c r="J36" s="4"/>
      <c r="K36" s="4"/>
    </row>
    <row r="37" spans="1:11" s="5" customFormat="1" ht="12" customHeight="1">
      <c r="A37" s="6"/>
      <c r="B37" s="7" t="s">
        <v>18</v>
      </c>
      <c r="C37" s="7" t="s">
        <v>25</v>
      </c>
      <c r="D37" s="7" t="s">
        <v>56</v>
      </c>
      <c r="E37" s="7"/>
      <c r="F37" s="7"/>
      <c r="I37" s="4"/>
      <c r="J37" s="4"/>
      <c r="K37" s="4"/>
    </row>
    <row r="38" spans="1:11" s="5" customFormat="1" ht="12" customHeight="1">
      <c r="A38" s="6"/>
      <c r="B38" s="7" t="s">
        <v>54</v>
      </c>
      <c r="C38" s="7"/>
      <c r="D38" s="7" t="s">
        <v>57</v>
      </c>
      <c r="E38" s="7"/>
      <c r="F38" s="7"/>
      <c r="I38" s="4"/>
      <c r="J38" s="4"/>
      <c r="K38" s="4"/>
    </row>
    <row r="39" spans="1:11" s="5" customFormat="1" ht="12" customHeight="1">
      <c r="A39" s="6"/>
      <c r="B39" s="7" t="s">
        <v>19</v>
      </c>
      <c r="C39" s="7"/>
      <c r="D39" s="7"/>
      <c r="E39" s="7"/>
      <c r="F39" s="7"/>
      <c r="I39" s="4"/>
      <c r="J39" s="4"/>
      <c r="K39" s="4"/>
    </row>
    <row r="40" spans="1:11" s="5" customFormat="1" ht="12" customHeight="1">
      <c r="A40" s="6"/>
      <c r="B40" s="7" t="s">
        <v>20</v>
      </c>
      <c r="C40" s="7"/>
      <c r="D40" s="7"/>
      <c r="E40" s="7"/>
      <c r="F40" s="7"/>
      <c r="I40" s="4"/>
      <c r="J40" s="4"/>
      <c r="K40" s="4"/>
    </row>
    <row r="41" spans="1:11" s="5" customFormat="1" ht="12" customHeight="1">
      <c r="A41" s="6"/>
      <c r="B41" s="6" t="s">
        <v>21</v>
      </c>
      <c r="C41" s="7"/>
      <c r="D41" s="7"/>
      <c r="E41" s="7"/>
      <c r="F41" s="7"/>
      <c r="I41" s="4"/>
      <c r="J41" s="4"/>
      <c r="K41" s="4"/>
    </row>
    <row r="42" spans="1:11" s="5" customFormat="1" ht="12" customHeight="1">
      <c r="A42" s="6"/>
      <c r="B42" s="7"/>
      <c r="C42" s="7"/>
      <c r="D42" s="7"/>
      <c r="E42" s="7"/>
      <c r="F42" s="7"/>
      <c r="I42" s="4"/>
      <c r="J42" s="4"/>
      <c r="K42" s="4"/>
    </row>
    <row r="43" spans="1:11" s="5" customFormat="1" ht="12" customHeight="1">
      <c r="A43" s="6"/>
      <c r="B43" s="7"/>
      <c r="C43" s="7"/>
      <c r="D43" s="7"/>
      <c r="E43" s="7"/>
      <c r="F43" s="7"/>
      <c r="I43" s="4"/>
      <c r="J43" s="4"/>
      <c r="K43" s="4"/>
    </row>
    <row r="44" spans="1:11" s="5" customFormat="1" ht="12" customHeight="1">
      <c r="A44" s="6" t="s">
        <v>7</v>
      </c>
      <c r="B44" s="6" t="s">
        <v>16</v>
      </c>
      <c r="C44" s="6" t="s">
        <v>46</v>
      </c>
      <c r="D44" s="7" t="s">
        <v>26</v>
      </c>
      <c r="E44" s="7" t="s">
        <v>59</v>
      </c>
      <c r="F44" s="7" t="s">
        <v>13</v>
      </c>
      <c r="I44" s="4"/>
      <c r="J44" s="4"/>
      <c r="K44" s="4"/>
    </row>
    <row r="45" spans="1:11" s="5" customFormat="1" ht="12" customHeight="1">
      <c r="A45" s="6"/>
      <c r="B45" s="7" t="s">
        <v>10</v>
      </c>
      <c r="C45" s="7" t="s">
        <v>26</v>
      </c>
      <c r="D45" s="7"/>
      <c r="E45" s="7"/>
      <c r="F45" s="7"/>
      <c r="I45" s="4"/>
      <c r="J45" s="4"/>
      <c r="K45" s="4"/>
    </row>
    <row r="46" spans="1:11" s="5" customFormat="1" ht="12" customHeight="1">
      <c r="A46" s="6"/>
      <c r="B46" s="7" t="s">
        <v>11</v>
      </c>
      <c r="C46" s="7"/>
      <c r="D46" s="7"/>
      <c r="E46" s="7"/>
      <c r="F46" s="7"/>
      <c r="I46" s="4"/>
      <c r="J46" s="4"/>
      <c r="K46" s="4"/>
    </row>
    <row r="47" spans="1:11" s="5" customFormat="1" ht="12" customHeight="1">
      <c r="A47" s="6"/>
      <c r="B47" s="6" t="s">
        <v>21</v>
      </c>
      <c r="C47" s="7"/>
      <c r="D47" s="7"/>
      <c r="E47" s="7"/>
      <c r="F47" s="7"/>
      <c r="I47" s="4"/>
      <c r="J47" s="4"/>
      <c r="K47" s="4"/>
    </row>
  </sheetData>
  <mergeCells count="3">
    <mergeCell ref="A2:F2"/>
    <mergeCell ref="A35:F35"/>
    <mergeCell ref="H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view="pageBreakPreview" zoomScale="80" zoomScaleNormal="90" zoomScaleSheetLayoutView="80" workbookViewId="0">
      <selection activeCell="D4" sqref="D4:D28"/>
    </sheetView>
  </sheetViews>
  <sheetFormatPr defaultRowHeight="17.25" customHeight="1"/>
  <cols>
    <col min="1" max="1" width="5.7109375" style="21" customWidth="1"/>
    <col min="2" max="2" width="17.42578125" style="21" customWidth="1"/>
    <col min="3" max="3" width="17.7109375" style="21" customWidth="1"/>
    <col min="4" max="4" width="36.140625" style="21" customWidth="1"/>
    <col min="5" max="5" width="10.140625" style="21" customWidth="1"/>
    <col min="6" max="6" width="7.5703125" style="21" customWidth="1"/>
    <col min="7" max="7" width="8.85546875" style="21" customWidth="1"/>
    <col min="8" max="16384" width="9.140625" style="21"/>
  </cols>
  <sheetData>
    <row r="1" spans="1:7" ht="17.25" customHeight="1">
      <c r="A1" s="70" t="s">
        <v>514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ht="17.25" customHeight="1">
      <c r="A4" s="29" t="s">
        <v>524</v>
      </c>
      <c r="B4" s="16" t="s">
        <v>265</v>
      </c>
      <c r="C4" s="16" t="s">
        <v>266</v>
      </c>
      <c r="D4" s="16" t="s">
        <v>282</v>
      </c>
      <c r="E4" s="16" t="s">
        <v>283</v>
      </c>
      <c r="F4" s="16" t="s">
        <v>208</v>
      </c>
      <c r="G4" s="16" t="s">
        <v>506</v>
      </c>
    </row>
    <row r="5" spans="1:7" ht="17.25" customHeight="1">
      <c r="A5" s="29" t="s">
        <v>525</v>
      </c>
      <c r="B5" s="16" t="s">
        <v>122</v>
      </c>
      <c r="C5" s="16" t="s">
        <v>370</v>
      </c>
      <c r="D5" s="16" t="s">
        <v>282</v>
      </c>
      <c r="E5" s="16" t="s">
        <v>283</v>
      </c>
      <c r="F5" s="16" t="s">
        <v>208</v>
      </c>
      <c r="G5" s="16" t="s">
        <v>506</v>
      </c>
    </row>
    <row r="6" spans="1:7" ht="17.25" customHeight="1">
      <c r="A6" s="29" t="s">
        <v>526</v>
      </c>
      <c r="B6" s="16" t="s">
        <v>371</v>
      </c>
      <c r="C6" s="16" t="s">
        <v>372</v>
      </c>
      <c r="D6" s="16" t="s">
        <v>282</v>
      </c>
      <c r="E6" s="16" t="s">
        <v>283</v>
      </c>
      <c r="F6" s="16" t="s">
        <v>208</v>
      </c>
      <c r="G6" s="16" t="s">
        <v>506</v>
      </c>
    </row>
    <row r="7" spans="1:7" ht="17.25" customHeight="1">
      <c r="A7" s="29" t="s">
        <v>527</v>
      </c>
      <c r="B7" s="16" t="s">
        <v>373</v>
      </c>
      <c r="C7" s="16" t="s">
        <v>374</v>
      </c>
      <c r="D7" s="16" t="s">
        <v>282</v>
      </c>
      <c r="E7" s="16" t="s">
        <v>283</v>
      </c>
      <c r="F7" s="16" t="s">
        <v>208</v>
      </c>
      <c r="G7" s="16" t="s">
        <v>506</v>
      </c>
    </row>
    <row r="8" spans="1:7" ht="17.25" customHeight="1">
      <c r="A8" s="29" t="s">
        <v>528</v>
      </c>
      <c r="B8" s="16" t="s">
        <v>367</v>
      </c>
      <c r="C8" s="16" t="s">
        <v>366</v>
      </c>
      <c r="D8" s="16" t="s">
        <v>290</v>
      </c>
      <c r="E8" s="16" t="s">
        <v>291</v>
      </c>
      <c r="F8" s="16" t="s">
        <v>146</v>
      </c>
      <c r="G8" s="16" t="s">
        <v>506</v>
      </c>
    </row>
    <row r="9" spans="1:7" ht="17.25" customHeight="1">
      <c r="A9" s="29" t="s">
        <v>529</v>
      </c>
      <c r="B9" s="16" t="s">
        <v>365</v>
      </c>
      <c r="C9" s="16" t="s">
        <v>364</v>
      </c>
      <c r="D9" s="16" t="s">
        <v>290</v>
      </c>
      <c r="E9" s="16" t="s">
        <v>291</v>
      </c>
      <c r="F9" s="16" t="s">
        <v>146</v>
      </c>
      <c r="G9" s="16" t="s">
        <v>506</v>
      </c>
    </row>
    <row r="10" spans="1:7" ht="17.25" customHeight="1">
      <c r="A10" s="29" t="s">
        <v>530</v>
      </c>
      <c r="B10" s="16" t="s">
        <v>110</v>
      </c>
      <c r="C10" s="16" t="s">
        <v>363</v>
      </c>
      <c r="D10" s="16" t="s">
        <v>290</v>
      </c>
      <c r="E10" s="16" t="s">
        <v>291</v>
      </c>
      <c r="F10" s="16" t="s">
        <v>146</v>
      </c>
      <c r="G10" s="16" t="s">
        <v>506</v>
      </c>
    </row>
    <row r="11" spans="1:7" ht="17.25" customHeight="1">
      <c r="A11" s="29" t="s">
        <v>531</v>
      </c>
      <c r="B11" s="16" t="s">
        <v>362</v>
      </c>
      <c r="C11" s="16" t="s">
        <v>361</v>
      </c>
      <c r="D11" s="16" t="s">
        <v>290</v>
      </c>
      <c r="E11" s="16" t="s">
        <v>291</v>
      </c>
      <c r="F11" s="16" t="s">
        <v>146</v>
      </c>
      <c r="G11" s="16" t="s">
        <v>506</v>
      </c>
    </row>
    <row r="12" spans="1:7" ht="17.25" customHeight="1">
      <c r="A12" s="29" t="s">
        <v>532</v>
      </c>
      <c r="B12" s="18" t="s">
        <v>176</v>
      </c>
      <c r="C12" s="18" t="s">
        <v>177</v>
      </c>
      <c r="D12" s="18" t="s">
        <v>282</v>
      </c>
      <c r="E12" s="18" t="s">
        <v>283</v>
      </c>
      <c r="F12" s="18" t="s">
        <v>189</v>
      </c>
      <c r="G12" s="18" t="s">
        <v>506</v>
      </c>
    </row>
    <row r="13" spans="1:7" ht="17.25" customHeight="1">
      <c r="A13" s="29" t="s">
        <v>533</v>
      </c>
      <c r="B13" s="18" t="s">
        <v>140</v>
      </c>
      <c r="C13" s="18" t="s">
        <v>380</v>
      </c>
      <c r="D13" s="18" t="s">
        <v>298</v>
      </c>
      <c r="E13" s="18" t="s">
        <v>291</v>
      </c>
      <c r="F13" s="18" t="s">
        <v>189</v>
      </c>
      <c r="G13" s="18" t="s">
        <v>506</v>
      </c>
    </row>
    <row r="14" spans="1:7" ht="17.25" customHeight="1">
      <c r="A14" s="29" t="s">
        <v>534</v>
      </c>
      <c r="B14" s="18" t="s">
        <v>150</v>
      </c>
      <c r="C14" s="18" t="s">
        <v>121</v>
      </c>
      <c r="D14" s="18" t="s">
        <v>298</v>
      </c>
      <c r="E14" s="18" t="s">
        <v>291</v>
      </c>
      <c r="F14" s="18" t="s">
        <v>189</v>
      </c>
      <c r="G14" s="18" t="s">
        <v>506</v>
      </c>
    </row>
    <row r="15" spans="1:7" ht="17.25" customHeight="1">
      <c r="A15" s="29" t="s">
        <v>535</v>
      </c>
      <c r="B15" s="18" t="s">
        <v>107</v>
      </c>
      <c r="C15" s="18" t="s">
        <v>198</v>
      </c>
      <c r="D15" s="18" t="s">
        <v>335</v>
      </c>
      <c r="E15" s="18" t="s">
        <v>523</v>
      </c>
      <c r="F15" s="18" t="s">
        <v>503</v>
      </c>
      <c r="G15" s="18" t="s">
        <v>506</v>
      </c>
    </row>
    <row r="16" spans="1:7" ht="17.25" customHeight="1">
      <c r="A16" s="29" t="s">
        <v>536</v>
      </c>
      <c r="B16" s="18" t="s">
        <v>141</v>
      </c>
      <c r="C16" s="18" t="s">
        <v>339</v>
      </c>
      <c r="D16" s="18" t="s">
        <v>335</v>
      </c>
      <c r="E16" s="18" t="s">
        <v>523</v>
      </c>
      <c r="F16" s="18" t="s">
        <v>503</v>
      </c>
      <c r="G16" s="18" t="s">
        <v>506</v>
      </c>
    </row>
    <row r="17" spans="1:7" ht="17.25" customHeight="1">
      <c r="A17" s="29" t="s">
        <v>537</v>
      </c>
      <c r="B17" s="16" t="s">
        <v>356</v>
      </c>
      <c r="C17" s="16" t="s">
        <v>355</v>
      </c>
      <c r="D17" s="16" t="s">
        <v>308</v>
      </c>
      <c r="E17" s="16" t="s">
        <v>523</v>
      </c>
      <c r="F17" s="16" t="s">
        <v>146</v>
      </c>
      <c r="G17" s="16" t="s">
        <v>507</v>
      </c>
    </row>
    <row r="18" spans="1:7" ht="17.25" customHeight="1">
      <c r="A18" s="29" t="s">
        <v>538</v>
      </c>
      <c r="B18" s="16" t="s">
        <v>354</v>
      </c>
      <c r="C18" s="16" t="s">
        <v>353</v>
      </c>
      <c r="D18" s="16" t="s">
        <v>308</v>
      </c>
      <c r="E18" s="16" t="s">
        <v>523</v>
      </c>
      <c r="F18" s="16" t="s">
        <v>146</v>
      </c>
      <c r="G18" s="16" t="s">
        <v>507</v>
      </c>
    </row>
    <row r="19" spans="1:7" ht="17.25" customHeight="1">
      <c r="A19" s="29" t="s">
        <v>539</v>
      </c>
      <c r="B19" s="16" t="s">
        <v>285</v>
      </c>
      <c r="C19" s="16" t="s">
        <v>352</v>
      </c>
      <c r="D19" s="16" t="s">
        <v>308</v>
      </c>
      <c r="E19" s="16" t="s">
        <v>523</v>
      </c>
      <c r="F19" s="16" t="s">
        <v>146</v>
      </c>
      <c r="G19" s="16" t="s">
        <v>507</v>
      </c>
    </row>
    <row r="20" spans="1:7" ht="17.25" customHeight="1">
      <c r="A20" s="29" t="s">
        <v>540</v>
      </c>
      <c r="B20" s="16" t="s">
        <v>351</v>
      </c>
      <c r="C20" s="16" t="s">
        <v>350</v>
      </c>
      <c r="D20" s="16" t="s">
        <v>308</v>
      </c>
      <c r="E20" s="16" t="s">
        <v>523</v>
      </c>
      <c r="F20" s="16" t="s">
        <v>146</v>
      </c>
      <c r="G20" s="16" t="s">
        <v>507</v>
      </c>
    </row>
    <row r="21" spans="1:7" ht="17.25" customHeight="1">
      <c r="A21" s="29" t="s">
        <v>541</v>
      </c>
      <c r="B21" s="16" t="s">
        <v>107</v>
      </c>
      <c r="C21" s="16" t="s">
        <v>357</v>
      </c>
      <c r="D21" s="16" t="s">
        <v>303</v>
      </c>
      <c r="E21" s="16" t="s">
        <v>283</v>
      </c>
      <c r="F21" s="16" t="s">
        <v>146</v>
      </c>
      <c r="G21" s="16" t="s">
        <v>507</v>
      </c>
    </row>
    <row r="22" spans="1:7" ht="17.25" customHeight="1">
      <c r="A22" s="29" t="s">
        <v>542</v>
      </c>
      <c r="B22" s="16" t="s">
        <v>187</v>
      </c>
      <c r="C22" s="16" t="s">
        <v>368</v>
      </c>
      <c r="D22" s="16" t="s">
        <v>369</v>
      </c>
      <c r="E22" s="16" t="s">
        <v>283</v>
      </c>
      <c r="F22" s="16" t="s">
        <v>208</v>
      </c>
      <c r="G22" s="16" t="s">
        <v>507</v>
      </c>
    </row>
    <row r="23" spans="1:7" ht="17.25" customHeight="1">
      <c r="A23" s="29" t="s">
        <v>543</v>
      </c>
      <c r="B23" s="18" t="s">
        <v>209</v>
      </c>
      <c r="C23" s="18" t="s">
        <v>166</v>
      </c>
      <c r="D23" s="18" t="s">
        <v>308</v>
      </c>
      <c r="E23" s="18" t="s">
        <v>523</v>
      </c>
      <c r="F23" s="18" t="s">
        <v>189</v>
      </c>
      <c r="G23" s="18" t="s">
        <v>507</v>
      </c>
    </row>
    <row r="24" spans="1:7" ht="17.25" customHeight="1">
      <c r="A24" s="29" t="s">
        <v>544</v>
      </c>
      <c r="B24" s="18" t="s">
        <v>285</v>
      </c>
      <c r="C24" s="18" t="s">
        <v>382</v>
      </c>
      <c r="D24" s="18" t="s">
        <v>308</v>
      </c>
      <c r="E24" s="18" t="s">
        <v>523</v>
      </c>
      <c r="F24" s="18" t="s">
        <v>189</v>
      </c>
      <c r="G24" s="18" t="s">
        <v>507</v>
      </c>
    </row>
    <row r="25" spans="1:7" ht="17.25" customHeight="1">
      <c r="A25" s="29" t="s">
        <v>545</v>
      </c>
      <c r="B25" s="18" t="s">
        <v>312</v>
      </c>
      <c r="C25" s="18" t="s">
        <v>376</v>
      </c>
      <c r="D25" s="18" t="s">
        <v>369</v>
      </c>
      <c r="E25" s="18" t="s">
        <v>283</v>
      </c>
      <c r="F25" s="18" t="s">
        <v>189</v>
      </c>
      <c r="G25" s="18" t="s">
        <v>507</v>
      </c>
    </row>
    <row r="26" spans="1:7" ht="17.25" customHeight="1">
      <c r="A26" s="29" t="s">
        <v>546</v>
      </c>
      <c r="B26" s="18" t="s">
        <v>203</v>
      </c>
      <c r="C26" s="18" t="s">
        <v>264</v>
      </c>
      <c r="D26" s="18" t="s">
        <v>369</v>
      </c>
      <c r="E26" s="18" t="s">
        <v>283</v>
      </c>
      <c r="F26" s="18" t="s">
        <v>189</v>
      </c>
      <c r="G26" s="18" t="s">
        <v>507</v>
      </c>
    </row>
    <row r="27" spans="1:7" ht="17.25" customHeight="1">
      <c r="A27" s="29" t="s">
        <v>547</v>
      </c>
      <c r="B27" s="18" t="s">
        <v>377</v>
      </c>
      <c r="C27" s="18" t="s">
        <v>378</v>
      </c>
      <c r="D27" s="18" t="s">
        <v>369</v>
      </c>
      <c r="E27" s="18" t="s">
        <v>283</v>
      </c>
      <c r="F27" s="18" t="s">
        <v>189</v>
      </c>
      <c r="G27" s="18" t="s">
        <v>507</v>
      </c>
    </row>
    <row r="28" spans="1:7" ht="17.25" customHeight="1">
      <c r="A28" s="29" t="s">
        <v>548</v>
      </c>
      <c r="B28" s="18" t="s">
        <v>131</v>
      </c>
      <c r="C28" s="18" t="s">
        <v>381</v>
      </c>
      <c r="D28" s="18" t="s">
        <v>303</v>
      </c>
      <c r="E28" s="18" t="s">
        <v>283</v>
      </c>
      <c r="F28" s="18" t="s">
        <v>189</v>
      </c>
      <c r="G28" s="18" t="s">
        <v>507</v>
      </c>
    </row>
  </sheetData>
  <mergeCells count="3">
    <mergeCell ref="A1:G1"/>
    <mergeCell ref="A2:G2"/>
    <mergeCell ref="B3:C3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view="pageBreakPreview" zoomScale="90" zoomScaleNormal="90" zoomScaleSheetLayoutView="90" workbookViewId="0">
      <selection activeCell="D4" sqref="D4:D32"/>
    </sheetView>
  </sheetViews>
  <sheetFormatPr defaultRowHeight="17.25" customHeight="1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0" width="9.140625" style="1"/>
    <col min="11" max="11" width="26.85546875" style="1" customWidth="1"/>
    <col min="12" max="12" width="9.140625" style="1"/>
    <col min="13" max="13" width="28.140625" style="1" customWidth="1"/>
    <col min="14" max="17" width="9.140625" style="1"/>
    <col min="18" max="18" width="9.140625" style="1" customWidth="1"/>
    <col min="19" max="16384" width="9.140625" style="1"/>
  </cols>
  <sheetData>
    <row r="1" spans="1:7" ht="17.25" customHeight="1">
      <c r="A1" s="70" t="s">
        <v>515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9" t="s">
        <v>549</v>
      </c>
      <c r="B4" s="16" t="s">
        <v>360</v>
      </c>
      <c r="C4" s="16" t="s">
        <v>359</v>
      </c>
      <c r="D4" s="16" t="s">
        <v>292</v>
      </c>
      <c r="E4" s="16" t="s">
        <v>291</v>
      </c>
      <c r="F4" s="16" t="s">
        <v>146</v>
      </c>
      <c r="G4" s="16" t="s">
        <v>506</v>
      </c>
    </row>
    <row r="5" spans="1:7" s="21" customFormat="1" ht="17.25" customHeight="1">
      <c r="A5" s="29" t="s">
        <v>550</v>
      </c>
      <c r="B5" s="16" t="s">
        <v>110</v>
      </c>
      <c r="C5" s="16" t="s">
        <v>358</v>
      </c>
      <c r="D5" s="16" t="s">
        <v>292</v>
      </c>
      <c r="E5" s="16" t="s">
        <v>291</v>
      </c>
      <c r="F5" s="16" t="s">
        <v>146</v>
      </c>
      <c r="G5" s="16" t="s">
        <v>506</v>
      </c>
    </row>
    <row r="6" spans="1:7" s="21" customFormat="1" ht="17.25" customHeight="1">
      <c r="A6" s="29" t="s">
        <v>551</v>
      </c>
      <c r="B6" s="16" t="s">
        <v>347</v>
      </c>
      <c r="C6" s="16" t="s">
        <v>346</v>
      </c>
      <c r="D6" s="16" t="s">
        <v>324</v>
      </c>
      <c r="E6" s="16" t="s">
        <v>283</v>
      </c>
      <c r="F6" s="16" t="s">
        <v>146</v>
      </c>
      <c r="G6" s="16" t="s">
        <v>506</v>
      </c>
    </row>
    <row r="7" spans="1:7" s="21" customFormat="1" ht="17.25" customHeight="1">
      <c r="A7" s="29" t="s">
        <v>552</v>
      </c>
      <c r="B7" s="16" t="s">
        <v>345</v>
      </c>
      <c r="C7" s="16" t="s">
        <v>344</v>
      </c>
      <c r="D7" s="16" t="s">
        <v>324</v>
      </c>
      <c r="E7" s="16" t="s">
        <v>283</v>
      </c>
      <c r="F7" s="16" t="s">
        <v>146</v>
      </c>
      <c r="G7" s="16" t="s">
        <v>506</v>
      </c>
    </row>
    <row r="8" spans="1:7" s="21" customFormat="1" ht="17.25" customHeight="1">
      <c r="A8" s="29" t="s">
        <v>553</v>
      </c>
      <c r="B8" s="16" t="s">
        <v>110</v>
      </c>
      <c r="C8" s="16" t="s">
        <v>343</v>
      </c>
      <c r="D8" s="16" t="s">
        <v>324</v>
      </c>
      <c r="E8" s="16" t="s">
        <v>283</v>
      </c>
      <c r="F8" s="16" t="s">
        <v>146</v>
      </c>
      <c r="G8" s="16" t="s">
        <v>506</v>
      </c>
    </row>
    <row r="9" spans="1:7" s="21" customFormat="1" ht="17.25" customHeight="1">
      <c r="A9" s="29" t="s">
        <v>554</v>
      </c>
      <c r="B9" s="16" t="s">
        <v>342</v>
      </c>
      <c r="C9" s="16" t="s">
        <v>261</v>
      </c>
      <c r="D9" s="16" t="s">
        <v>324</v>
      </c>
      <c r="E9" s="16" t="s">
        <v>283</v>
      </c>
      <c r="F9" s="16" t="s">
        <v>146</v>
      </c>
      <c r="G9" s="16" t="s">
        <v>506</v>
      </c>
    </row>
    <row r="10" spans="1:7" s="21" customFormat="1" ht="17.25" customHeight="1">
      <c r="A10" s="29" t="s">
        <v>555</v>
      </c>
      <c r="B10" s="18" t="s">
        <v>388</v>
      </c>
      <c r="C10" s="18" t="s">
        <v>389</v>
      </c>
      <c r="D10" s="18" t="s">
        <v>324</v>
      </c>
      <c r="E10" s="18" t="s">
        <v>283</v>
      </c>
      <c r="F10" s="18" t="s">
        <v>189</v>
      </c>
      <c r="G10" s="18" t="s">
        <v>506</v>
      </c>
    </row>
    <row r="11" spans="1:7" s="21" customFormat="1" ht="17.25" customHeight="1">
      <c r="A11" s="29" t="s">
        <v>556</v>
      </c>
      <c r="B11" s="18" t="s">
        <v>158</v>
      </c>
      <c r="C11" s="18" t="s">
        <v>255</v>
      </c>
      <c r="D11" s="18" t="s">
        <v>324</v>
      </c>
      <c r="E11" s="18" t="s">
        <v>283</v>
      </c>
      <c r="F11" s="18" t="s">
        <v>503</v>
      </c>
      <c r="G11" s="18" t="s">
        <v>506</v>
      </c>
    </row>
    <row r="12" spans="1:7" s="21" customFormat="1" ht="17.25" customHeight="1">
      <c r="A12" s="29" t="s">
        <v>557</v>
      </c>
      <c r="B12" s="18" t="s">
        <v>304</v>
      </c>
      <c r="C12" s="18" t="s">
        <v>403</v>
      </c>
      <c r="D12" s="18" t="s">
        <v>292</v>
      </c>
      <c r="E12" s="18" t="s">
        <v>291</v>
      </c>
      <c r="F12" s="18" t="s">
        <v>503</v>
      </c>
      <c r="G12" s="18" t="s">
        <v>506</v>
      </c>
    </row>
    <row r="13" spans="1:7" s="21" customFormat="1" ht="17.25" customHeight="1">
      <c r="A13" s="29" t="s">
        <v>558</v>
      </c>
      <c r="B13" s="22" t="s">
        <v>379</v>
      </c>
      <c r="C13" s="18" t="s">
        <v>114</v>
      </c>
      <c r="D13" s="18" t="s">
        <v>328</v>
      </c>
      <c r="E13" s="18" t="s">
        <v>291</v>
      </c>
      <c r="F13" s="18" t="s">
        <v>189</v>
      </c>
      <c r="G13" s="18" t="s">
        <v>506</v>
      </c>
    </row>
    <row r="14" spans="1:7" s="21" customFormat="1" ht="17.25" customHeight="1">
      <c r="A14" s="29" t="s">
        <v>559</v>
      </c>
      <c r="B14" s="18" t="s">
        <v>245</v>
      </c>
      <c r="C14" s="18" t="s">
        <v>397</v>
      </c>
      <c r="D14" s="18" t="s">
        <v>328</v>
      </c>
      <c r="E14" s="18" t="s">
        <v>291</v>
      </c>
      <c r="F14" s="18" t="s">
        <v>503</v>
      </c>
      <c r="G14" s="18" t="s">
        <v>506</v>
      </c>
    </row>
    <row r="15" spans="1:7" s="21" customFormat="1" ht="17.25" customHeight="1">
      <c r="A15" s="29" t="s">
        <v>560</v>
      </c>
      <c r="B15" s="18" t="s">
        <v>398</v>
      </c>
      <c r="C15" s="18" t="s">
        <v>399</v>
      </c>
      <c r="D15" s="18" t="s">
        <v>328</v>
      </c>
      <c r="E15" s="18" t="s">
        <v>291</v>
      </c>
      <c r="F15" s="18" t="s">
        <v>503</v>
      </c>
      <c r="G15" s="18" t="s">
        <v>506</v>
      </c>
    </row>
    <row r="16" spans="1:7" s="21" customFormat="1" ht="17.25" customHeight="1">
      <c r="A16" s="29" t="s">
        <v>561</v>
      </c>
      <c r="B16" s="18" t="s">
        <v>400</v>
      </c>
      <c r="C16" s="18" t="s">
        <v>401</v>
      </c>
      <c r="D16" s="18" t="s">
        <v>328</v>
      </c>
      <c r="E16" s="18" t="s">
        <v>291</v>
      </c>
      <c r="F16" s="18" t="s">
        <v>503</v>
      </c>
      <c r="G16" s="18" t="s">
        <v>506</v>
      </c>
    </row>
    <row r="17" spans="1:10" s="21" customFormat="1" ht="17.25" customHeight="1">
      <c r="A17" s="29" t="s">
        <v>562</v>
      </c>
      <c r="B17" s="18" t="s">
        <v>402</v>
      </c>
      <c r="C17" s="18" t="s">
        <v>333</v>
      </c>
      <c r="D17" s="18" t="s">
        <v>328</v>
      </c>
      <c r="E17" s="18" t="s">
        <v>291</v>
      </c>
      <c r="F17" s="18" t="s">
        <v>503</v>
      </c>
      <c r="G17" s="18" t="s">
        <v>506</v>
      </c>
    </row>
    <row r="18" spans="1:10" s="21" customFormat="1" ht="17.25" customHeight="1">
      <c r="A18" s="29" t="s">
        <v>563</v>
      </c>
      <c r="B18" s="16" t="s">
        <v>375</v>
      </c>
      <c r="C18" s="16" t="s">
        <v>171</v>
      </c>
      <c r="D18" s="16" t="s">
        <v>317</v>
      </c>
      <c r="E18" s="16" t="s">
        <v>291</v>
      </c>
      <c r="F18" s="16" t="s">
        <v>208</v>
      </c>
      <c r="G18" s="16" t="s">
        <v>507</v>
      </c>
    </row>
    <row r="19" spans="1:10" s="21" customFormat="1" ht="17.25" customHeight="1">
      <c r="A19" s="29" t="s">
        <v>564</v>
      </c>
      <c r="B19" s="16" t="s">
        <v>349</v>
      </c>
      <c r="C19" s="16" t="s">
        <v>348</v>
      </c>
      <c r="D19" s="16" t="s">
        <v>317</v>
      </c>
      <c r="E19" s="16" t="s">
        <v>291</v>
      </c>
      <c r="F19" s="16" t="s">
        <v>146</v>
      </c>
      <c r="G19" s="16" t="s">
        <v>507</v>
      </c>
    </row>
    <row r="20" spans="1:10" s="21" customFormat="1" ht="17.25" customHeight="1">
      <c r="A20" s="29" t="s">
        <v>565</v>
      </c>
      <c r="B20" s="16" t="s">
        <v>137</v>
      </c>
      <c r="C20" s="16" t="s">
        <v>281</v>
      </c>
      <c r="D20" s="16" t="s">
        <v>282</v>
      </c>
      <c r="E20" s="16" t="s">
        <v>283</v>
      </c>
      <c r="F20" s="16" t="s">
        <v>146</v>
      </c>
      <c r="G20" s="16" t="s">
        <v>507</v>
      </c>
    </row>
    <row r="21" spans="1:10" s="21" customFormat="1" ht="17.25" customHeight="1">
      <c r="A21" s="29" t="s">
        <v>566</v>
      </c>
      <c r="B21" s="16" t="s">
        <v>137</v>
      </c>
      <c r="C21" s="16" t="s">
        <v>284</v>
      </c>
      <c r="D21" s="16" t="s">
        <v>282</v>
      </c>
      <c r="E21" s="16" t="s">
        <v>283</v>
      </c>
      <c r="F21" s="16" t="s">
        <v>146</v>
      </c>
      <c r="G21" s="16" t="s">
        <v>507</v>
      </c>
      <c r="I21" s="1"/>
      <c r="J21" s="1"/>
    </row>
    <row r="22" spans="1:10" s="21" customFormat="1" ht="17.25" customHeight="1">
      <c r="A22" s="29" t="s">
        <v>567</v>
      </c>
      <c r="B22" s="16" t="s">
        <v>285</v>
      </c>
      <c r="C22" s="16" t="s">
        <v>286</v>
      </c>
      <c r="D22" s="16" t="s">
        <v>282</v>
      </c>
      <c r="E22" s="16" t="s">
        <v>283</v>
      </c>
      <c r="F22" s="16" t="s">
        <v>146</v>
      </c>
      <c r="G22" s="16" t="s">
        <v>507</v>
      </c>
      <c r="H22" s="1"/>
      <c r="I22" s="1"/>
      <c r="J22" s="1"/>
    </row>
    <row r="23" spans="1:10" s="21" customFormat="1" ht="17.25" customHeight="1">
      <c r="A23" s="29" t="s">
        <v>568</v>
      </c>
      <c r="B23" s="16" t="s">
        <v>287</v>
      </c>
      <c r="C23" s="16" t="s">
        <v>288</v>
      </c>
      <c r="D23" s="16" t="s">
        <v>282</v>
      </c>
      <c r="E23" s="16" t="s">
        <v>283</v>
      </c>
      <c r="F23" s="16" t="s">
        <v>146</v>
      </c>
      <c r="G23" s="16" t="s">
        <v>507</v>
      </c>
    </row>
    <row r="24" spans="1:10" s="21" customFormat="1" ht="17.25" customHeight="1">
      <c r="A24" s="29" t="s">
        <v>569</v>
      </c>
      <c r="B24" s="16" t="s">
        <v>117</v>
      </c>
      <c r="C24" s="16" t="s">
        <v>207</v>
      </c>
      <c r="D24" s="16" t="s">
        <v>282</v>
      </c>
      <c r="E24" s="16" t="s">
        <v>283</v>
      </c>
      <c r="F24" s="16" t="s">
        <v>146</v>
      </c>
      <c r="G24" s="16" t="s">
        <v>507</v>
      </c>
    </row>
    <row r="25" spans="1:10" s="21" customFormat="1" ht="17.25" customHeight="1">
      <c r="A25" s="29" t="s">
        <v>570</v>
      </c>
      <c r="B25" s="18" t="s">
        <v>392</v>
      </c>
      <c r="C25" s="18" t="s">
        <v>393</v>
      </c>
      <c r="D25" s="18" t="s">
        <v>282</v>
      </c>
      <c r="E25" s="18" t="s">
        <v>283</v>
      </c>
      <c r="F25" s="18" t="s">
        <v>504</v>
      </c>
      <c r="G25" s="18" t="s">
        <v>507</v>
      </c>
    </row>
    <row r="26" spans="1:10" s="21" customFormat="1" ht="17.25" customHeight="1">
      <c r="A26" s="29" t="s">
        <v>571</v>
      </c>
      <c r="B26" s="18" t="s">
        <v>394</v>
      </c>
      <c r="C26" s="18" t="s">
        <v>395</v>
      </c>
      <c r="D26" s="18" t="s">
        <v>282</v>
      </c>
      <c r="E26" s="18" t="s">
        <v>283</v>
      </c>
      <c r="F26" s="18" t="s">
        <v>504</v>
      </c>
      <c r="G26" s="18" t="s">
        <v>507</v>
      </c>
    </row>
    <row r="27" spans="1:10" s="21" customFormat="1" ht="17.25" customHeight="1">
      <c r="A27" s="29" t="s">
        <v>572</v>
      </c>
      <c r="B27" s="18" t="s">
        <v>396</v>
      </c>
      <c r="C27" s="18" t="s">
        <v>266</v>
      </c>
      <c r="D27" s="18" t="s">
        <v>282</v>
      </c>
      <c r="E27" s="18" t="s">
        <v>283</v>
      </c>
      <c r="F27" s="18" t="s">
        <v>504</v>
      </c>
      <c r="G27" s="18" t="s">
        <v>507</v>
      </c>
    </row>
    <row r="28" spans="1:10" s="21" customFormat="1" ht="17.25" customHeight="1">
      <c r="A28" s="29" t="s">
        <v>573</v>
      </c>
      <c r="B28" s="23" t="s">
        <v>383</v>
      </c>
      <c r="C28" s="18" t="s">
        <v>384</v>
      </c>
      <c r="D28" s="18" t="s">
        <v>317</v>
      </c>
      <c r="E28" s="18" t="s">
        <v>291</v>
      </c>
      <c r="F28" s="18" t="s">
        <v>189</v>
      </c>
      <c r="G28" s="18" t="s">
        <v>507</v>
      </c>
    </row>
    <row r="29" spans="1:10" s="21" customFormat="1" ht="17.25" customHeight="1">
      <c r="A29" s="29" t="s">
        <v>574</v>
      </c>
      <c r="B29" s="18" t="s">
        <v>129</v>
      </c>
      <c r="C29" s="18" t="s">
        <v>155</v>
      </c>
      <c r="D29" s="18" t="s">
        <v>325</v>
      </c>
      <c r="E29" s="18" t="s">
        <v>283</v>
      </c>
      <c r="F29" s="18" t="s">
        <v>189</v>
      </c>
      <c r="G29" s="18" t="s">
        <v>507</v>
      </c>
      <c r="H29" s="1"/>
      <c r="I29" s="1"/>
      <c r="J29" s="1"/>
    </row>
    <row r="30" spans="1:10" s="21" customFormat="1" ht="17.25" customHeight="1">
      <c r="A30" s="29" t="s">
        <v>575</v>
      </c>
      <c r="B30" s="18" t="s">
        <v>390</v>
      </c>
      <c r="C30" s="18" t="s">
        <v>391</v>
      </c>
      <c r="D30" s="18" t="s">
        <v>325</v>
      </c>
      <c r="E30" s="18" t="s">
        <v>283</v>
      </c>
      <c r="F30" s="18" t="s">
        <v>189</v>
      </c>
      <c r="G30" s="18" t="s">
        <v>507</v>
      </c>
    </row>
    <row r="31" spans="1:10" s="21" customFormat="1" ht="17.25" customHeight="1">
      <c r="A31" s="29" t="s">
        <v>576</v>
      </c>
      <c r="B31" s="18" t="s">
        <v>138</v>
      </c>
      <c r="C31" s="18" t="s">
        <v>172</v>
      </c>
      <c r="D31" s="18" t="s">
        <v>340</v>
      </c>
      <c r="E31" s="18" t="s">
        <v>283</v>
      </c>
      <c r="F31" s="18" t="s">
        <v>189</v>
      </c>
      <c r="G31" s="18" t="s">
        <v>507</v>
      </c>
    </row>
    <row r="32" spans="1:10" ht="17.25" customHeight="1">
      <c r="A32" s="29" t="s">
        <v>577</v>
      </c>
      <c r="B32" s="18" t="s">
        <v>385</v>
      </c>
      <c r="C32" s="18" t="s">
        <v>386</v>
      </c>
      <c r="D32" s="18" t="s">
        <v>387</v>
      </c>
      <c r="E32" s="18" t="s">
        <v>291</v>
      </c>
      <c r="F32" s="18" t="s">
        <v>189</v>
      </c>
      <c r="G32" s="18" t="s">
        <v>507</v>
      </c>
    </row>
  </sheetData>
  <mergeCells count="3">
    <mergeCell ref="A1:G1"/>
    <mergeCell ref="A2:G2"/>
    <mergeCell ref="B3:C3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3"/>
  <sheetViews>
    <sheetView view="pageBreakPreview" zoomScale="60" zoomScaleNormal="100" workbookViewId="0">
      <selection activeCell="D4" sqref="D4:D25"/>
    </sheetView>
  </sheetViews>
  <sheetFormatPr defaultRowHeight="15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6384" width="9.140625" style="1"/>
  </cols>
  <sheetData>
    <row r="1" spans="1:7" ht="17.25" customHeight="1">
      <c r="A1" s="70" t="s">
        <v>516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9" t="s">
        <v>578</v>
      </c>
      <c r="B4" s="19" t="s">
        <v>296</v>
      </c>
      <c r="C4" s="19" t="s">
        <v>297</v>
      </c>
      <c r="D4" s="19" t="s">
        <v>298</v>
      </c>
      <c r="E4" s="19" t="s">
        <v>291</v>
      </c>
      <c r="F4" s="19" t="s">
        <v>167</v>
      </c>
      <c r="G4" s="16" t="s">
        <v>506</v>
      </c>
    </row>
    <row r="5" spans="1:7" s="21" customFormat="1" ht="17.25" customHeight="1">
      <c r="A5" s="29" t="s">
        <v>579</v>
      </c>
      <c r="B5" s="19" t="s">
        <v>299</v>
      </c>
      <c r="C5" s="19" t="s">
        <v>300</v>
      </c>
      <c r="D5" s="19" t="s">
        <v>298</v>
      </c>
      <c r="E5" s="19" t="s">
        <v>291</v>
      </c>
      <c r="F5" s="19" t="s">
        <v>167</v>
      </c>
      <c r="G5" s="16" t="s">
        <v>506</v>
      </c>
    </row>
    <row r="6" spans="1:7" s="21" customFormat="1" ht="17.25" customHeight="1">
      <c r="A6" s="29" t="s">
        <v>580</v>
      </c>
      <c r="B6" s="19" t="s">
        <v>274</v>
      </c>
      <c r="C6" s="19" t="s">
        <v>224</v>
      </c>
      <c r="D6" s="19" t="s">
        <v>324</v>
      </c>
      <c r="E6" s="19" t="s">
        <v>283</v>
      </c>
      <c r="F6" s="19" t="s">
        <v>167</v>
      </c>
      <c r="G6" s="16" t="s">
        <v>506</v>
      </c>
    </row>
    <row r="7" spans="1:7" s="21" customFormat="1" ht="17.25" customHeight="1">
      <c r="A7" s="29" t="s">
        <v>581</v>
      </c>
      <c r="B7" s="19" t="s">
        <v>109</v>
      </c>
      <c r="C7" s="19" t="s">
        <v>254</v>
      </c>
      <c r="D7" s="19" t="s">
        <v>324</v>
      </c>
      <c r="E7" s="19" t="s">
        <v>283</v>
      </c>
      <c r="F7" s="19" t="s">
        <v>167</v>
      </c>
      <c r="G7" s="16" t="s">
        <v>506</v>
      </c>
    </row>
    <row r="8" spans="1:7" s="21" customFormat="1" ht="17.25" customHeight="1">
      <c r="A8" s="29" t="s">
        <v>582</v>
      </c>
      <c r="B8" s="19" t="s">
        <v>120</v>
      </c>
      <c r="C8" s="19" t="s">
        <v>256</v>
      </c>
      <c r="D8" s="19" t="s">
        <v>324</v>
      </c>
      <c r="E8" s="19" t="s">
        <v>283</v>
      </c>
      <c r="F8" s="19" t="s">
        <v>167</v>
      </c>
      <c r="G8" s="16" t="s">
        <v>506</v>
      </c>
    </row>
    <row r="9" spans="1:7" s="21" customFormat="1" ht="17.25" customHeight="1">
      <c r="A9" s="29" t="s">
        <v>583</v>
      </c>
      <c r="B9" s="17" t="s">
        <v>140</v>
      </c>
      <c r="C9" s="17" t="s">
        <v>163</v>
      </c>
      <c r="D9" s="17" t="s">
        <v>324</v>
      </c>
      <c r="E9" s="17" t="s">
        <v>283</v>
      </c>
      <c r="F9" s="17" t="s">
        <v>199</v>
      </c>
      <c r="G9" s="18" t="s">
        <v>506</v>
      </c>
    </row>
    <row r="10" spans="1:7" s="21" customFormat="1" ht="17.25" customHeight="1">
      <c r="A10" s="29" t="s">
        <v>584</v>
      </c>
      <c r="B10" s="17" t="s">
        <v>192</v>
      </c>
      <c r="C10" s="17" t="s">
        <v>193</v>
      </c>
      <c r="D10" s="17" t="s">
        <v>324</v>
      </c>
      <c r="E10" s="17" t="s">
        <v>283</v>
      </c>
      <c r="F10" s="17" t="s">
        <v>199</v>
      </c>
      <c r="G10" s="18" t="s">
        <v>506</v>
      </c>
    </row>
    <row r="11" spans="1:7" s="21" customFormat="1" ht="17.25" customHeight="1">
      <c r="A11" s="29" t="s">
        <v>585</v>
      </c>
      <c r="B11" s="17" t="s">
        <v>132</v>
      </c>
      <c r="C11" s="17" t="s">
        <v>194</v>
      </c>
      <c r="D11" s="17" t="s">
        <v>324</v>
      </c>
      <c r="E11" s="17" t="s">
        <v>283</v>
      </c>
      <c r="F11" s="17" t="s">
        <v>199</v>
      </c>
      <c r="G11" s="18" t="s">
        <v>506</v>
      </c>
    </row>
    <row r="12" spans="1:7" s="21" customFormat="1" ht="17.25" customHeight="1">
      <c r="A12" s="29" t="s">
        <v>586</v>
      </c>
      <c r="B12" s="17" t="s">
        <v>104</v>
      </c>
      <c r="C12" s="17" t="s">
        <v>329</v>
      </c>
      <c r="D12" s="17" t="s">
        <v>298</v>
      </c>
      <c r="E12" s="17" t="s">
        <v>291</v>
      </c>
      <c r="F12" s="17" t="s">
        <v>162</v>
      </c>
      <c r="G12" s="18" t="s">
        <v>506</v>
      </c>
    </row>
    <row r="13" spans="1:7" s="21" customFormat="1" ht="17.25" customHeight="1">
      <c r="A13" s="29" t="s">
        <v>587</v>
      </c>
      <c r="B13" s="17" t="s">
        <v>330</v>
      </c>
      <c r="C13" s="17" t="s">
        <v>331</v>
      </c>
      <c r="D13" s="17" t="s">
        <v>298</v>
      </c>
      <c r="E13" s="17" t="s">
        <v>291</v>
      </c>
      <c r="F13" s="17" t="s">
        <v>162</v>
      </c>
      <c r="G13" s="18" t="s">
        <v>506</v>
      </c>
    </row>
    <row r="14" spans="1:7" s="21" customFormat="1" ht="17.25" customHeight="1">
      <c r="A14" s="29" t="s">
        <v>588</v>
      </c>
      <c r="B14" s="17" t="s">
        <v>107</v>
      </c>
      <c r="C14" s="17" t="s">
        <v>327</v>
      </c>
      <c r="D14" s="17" t="s">
        <v>290</v>
      </c>
      <c r="E14" s="17" t="s">
        <v>291</v>
      </c>
      <c r="F14" s="17" t="s">
        <v>162</v>
      </c>
      <c r="G14" s="18" t="s">
        <v>506</v>
      </c>
    </row>
    <row r="15" spans="1:7" s="21" customFormat="1" ht="17.25" customHeight="1">
      <c r="A15" s="29" t="s">
        <v>589</v>
      </c>
      <c r="B15" s="19" t="s">
        <v>104</v>
      </c>
      <c r="C15" s="19" t="s">
        <v>307</v>
      </c>
      <c r="D15" s="19" t="s">
        <v>308</v>
      </c>
      <c r="E15" s="19" t="s">
        <v>523</v>
      </c>
      <c r="F15" s="19" t="s">
        <v>167</v>
      </c>
      <c r="G15" s="16" t="s">
        <v>507</v>
      </c>
    </row>
    <row r="16" spans="1:7" s="21" customFormat="1" ht="17.25" customHeight="1">
      <c r="A16" s="29" t="s">
        <v>590</v>
      </c>
      <c r="B16" s="19" t="s">
        <v>271</v>
      </c>
      <c r="C16" s="19" t="s">
        <v>309</v>
      </c>
      <c r="D16" s="19" t="s">
        <v>308</v>
      </c>
      <c r="E16" s="19" t="s">
        <v>523</v>
      </c>
      <c r="F16" s="19" t="s">
        <v>167</v>
      </c>
      <c r="G16" s="16" t="s">
        <v>507</v>
      </c>
    </row>
    <row r="17" spans="1:7" s="21" customFormat="1" ht="17.25" customHeight="1">
      <c r="A17" s="29" t="s">
        <v>591</v>
      </c>
      <c r="B17" s="19" t="s">
        <v>310</v>
      </c>
      <c r="C17" s="19" t="s">
        <v>311</v>
      </c>
      <c r="D17" s="19" t="s">
        <v>308</v>
      </c>
      <c r="E17" s="19" t="s">
        <v>523</v>
      </c>
      <c r="F17" s="19" t="s">
        <v>167</v>
      </c>
      <c r="G17" s="16" t="s">
        <v>507</v>
      </c>
    </row>
    <row r="18" spans="1:7" s="21" customFormat="1" ht="17.25" customHeight="1">
      <c r="A18" s="29" t="s">
        <v>592</v>
      </c>
      <c r="B18" s="19" t="s">
        <v>312</v>
      </c>
      <c r="C18" s="19" t="s">
        <v>313</v>
      </c>
      <c r="D18" s="19" t="s">
        <v>282</v>
      </c>
      <c r="E18" s="19" t="s">
        <v>283</v>
      </c>
      <c r="F18" s="19" t="s">
        <v>167</v>
      </c>
      <c r="G18" s="16" t="s">
        <v>507</v>
      </c>
    </row>
    <row r="19" spans="1:7" s="21" customFormat="1" ht="17.25" customHeight="1">
      <c r="A19" s="29" t="s">
        <v>593</v>
      </c>
      <c r="B19" s="19" t="s">
        <v>314</v>
      </c>
      <c r="C19" s="19" t="s">
        <v>315</v>
      </c>
      <c r="D19" s="19" t="s">
        <v>282</v>
      </c>
      <c r="E19" s="19" t="s">
        <v>283</v>
      </c>
      <c r="F19" s="19" t="s">
        <v>167</v>
      </c>
      <c r="G19" s="16" t="s">
        <v>507</v>
      </c>
    </row>
    <row r="20" spans="1:7" s="21" customFormat="1" ht="17.25" customHeight="1">
      <c r="A20" s="29" t="s">
        <v>594</v>
      </c>
      <c r="B20" s="19" t="s">
        <v>119</v>
      </c>
      <c r="C20" s="19" t="s">
        <v>257</v>
      </c>
      <c r="D20" s="19" t="s">
        <v>325</v>
      </c>
      <c r="E20" s="19" t="s">
        <v>283</v>
      </c>
      <c r="F20" s="19" t="s">
        <v>167</v>
      </c>
      <c r="G20" s="16" t="s">
        <v>507</v>
      </c>
    </row>
    <row r="21" spans="1:7" s="21" customFormat="1" ht="17.25" customHeight="1">
      <c r="A21" s="29" t="s">
        <v>595</v>
      </c>
      <c r="B21" s="17" t="s">
        <v>152</v>
      </c>
      <c r="C21" s="17" t="s">
        <v>160</v>
      </c>
      <c r="D21" s="17" t="s">
        <v>325</v>
      </c>
      <c r="E21" s="17" t="s">
        <v>283</v>
      </c>
      <c r="F21" s="17" t="s">
        <v>162</v>
      </c>
      <c r="G21" s="17" t="s">
        <v>507</v>
      </c>
    </row>
    <row r="22" spans="1:7" s="21" customFormat="1" ht="17.25" customHeight="1">
      <c r="A22" s="29" t="s">
        <v>596</v>
      </c>
      <c r="B22" s="17" t="s">
        <v>332</v>
      </c>
      <c r="C22" s="17" t="s">
        <v>186</v>
      </c>
      <c r="D22" s="17" t="s">
        <v>308</v>
      </c>
      <c r="E22" s="17" t="s">
        <v>523</v>
      </c>
      <c r="F22" s="17" t="s">
        <v>162</v>
      </c>
      <c r="G22" s="17" t="s">
        <v>507</v>
      </c>
    </row>
    <row r="23" spans="1:7" s="21" customFormat="1" ht="17.25" customHeight="1">
      <c r="A23" s="29" t="s">
        <v>597</v>
      </c>
      <c r="B23" s="17" t="s">
        <v>109</v>
      </c>
      <c r="C23" s="17" t="s">
        <v>333</v>
      </c>
      <c r="D23" s="17" t="s">
        <v>308</v>
      </c>
      <c r="E23" s="17" t="s">
        <v>523</v>
      </c>
      <c r="F23" s="17" t="s">
        <v>162</v>
      </c>
      <c r="G23" s="17" t="s">
        <v>507</v>
      </c>
    </row>
    <row r="24" spans="1:7" s="21" customFormat="1" ht="17.25" customHeight="1">
      <c r="A24" s="29" t="s">
        <v>598</v>
      </c>
      <c r="B24" s="17" t="s">
        <v>243</v>
      </c>
      <c r="C24" s="17" t="s">
        <v>244</v>
      </c>
      <c r="D24" s="17" t="s">
        <v>282</v>
      </c>
      <c r="E24" s="17" t="s">
        <v>283</v>
      </c>
      <c r="F24" s="17" t="s">
        <v>162</v>
      </c>
      <c r="G24" s="17" t="s">
        <v>507</v>
      </c>
    </row>
    <row r="25" spans="1:7" s="21" customFormat="1" ht="17.25" customHeight="1">
      <c r="A25" s="29" t="s">
        <v>599</v>
      </c>
      <c r="B25" s="17" t="s">
        <v>252</v>
      </c>
      <c r="C25" s="17" t="s">
        <v>253</v>
      </c>
      <c r="D25" s="17" t="s">
        <v>282</v>
      </c>
      <c r="E25" s="17" t="s">
        <v>283</v>
      </c>
      <c r="F25" s="17" t="s">
        <v>162</v>
      </c>
      <c r="G25" s="17" t="s">
        <v>507</v>
      </c>
    </row>
    <row r="26" spans="1:7" ht="17.25" customHeight="1"/>
    <row r="27" spans="1:7" ht="17.25" customHeight="1"/>
    <row r="28" spans="1:7" ht="17.25" customHeight="1"/>
    <row r="29" spans="1:7" ht="17.25" customHeight="1"/>
    <row r="30" spans="1:7" ht="17.25" customHeight="1"/>
    <row r="31" spans="1:7" ht="17.25" customHeight="1"/>
    <row r="32" spans="1:7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</sheetData>
  <mergeCells count="3">
    <mergeCell ref="A1:G1"/>
    <mergeCell ref="A2:G2"/>
    <mergeCell ref="B3:C3"/>
  </mergeCells>
  <phoneticPr fontId="10" type="noConversion"/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9"/>
  <sheetViews>
    <sheetView view="pageBreakPreview" zoomScale="60" zoomScaleNormal="100" workbookViewId="0">
      <selection activeCell="D4" sqref="D4:D25"/>
    </sheetView>
  </sheetViews>
  <sheetFormatPr defaultRowHeight="15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0" width="9.140625" style="1"/>
    <col min="11" max="11" width="26.85546875" style="1" customWidth="1"/>
    <col min="12" max="12" width="9.140625" style="1"/>
    <col min="13" max="13" width="28.140625" style="1" customWidth="1"/>
    <col min="14" max="16384" width="9.140625" style="1"/>
  </cols>
  <sheetData>
    <row r="1" spans="1:7" ht="17.25" customHeight="1">
      <c r="A1" s="70" t="s">
        <v>517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9" t="s">
        <v>600</v>
      </c>
      <c r="B4" s="19" t="s">
        <v>138</v>
      </c>
      <c r="C4" s="19" t="s">
        <v>270</v>
      </c>
      <c r="D4" s="19" t="s">
        <v>292</v>
      </c>
      <c r="E4" s="19" t="s">
        <v>291</v>
      </c>
      <c r="F4" s="19" t="s">
        <v>167</v>
      </c>
      <c r="G4" s="16" t="s">
        <v>506</v>
      </c>
    </row>
    <row r="5" spans="1:7" s="21" customFormat="1" ht="17.25" customHeight="1">
      <c r="A5" s="29" t="s">
        <v>601</v>
      </c>
      <c r="B5" s="19" t="s">
        <v>293</v>
      </c>
      <c r="C5" s="19" t="s">
        <v>294</v>
      </c>
      <c r="D5" s="19" t="s">
        <v>292</v>
      </c>
      <c r="E5" s="19" t="s">
        <v>291</v>
      </c>
      <c r="F5" s="19" t="s">
        <v>167</v>
      </c>
      <c r="G5" s="16" t="s">
        <v>506</v>
      </c>
    </row>
    <row r="6" spans="1:7" s="21" customFormat="1" ht="17.25" customHeight="1">
      <c r="A6" s="29" t="s">
        <v>602</v>
      </c>
      <c r="B6" s="19" t="s">
        <v>117</v>
      </c>
      <c r="C6" s="19" t="s">
        <v>295</v>
      </c>
      <c r="D6" s="19" t="s">
        <v>292</v>
      </c>
      <c r="E6" s="19" t="s">
        <v>291</v>
      </c>
      <c r="F6" s="19" t="s">
        <v>167</v>
      </c>
      <c r="G6" s="16" t="s">
        <v>506</v>
      </c>
    </row>
    <row r="7" spans="1:7" s="21" customFormat="1" ht="17.25" customHeight="1">
      <c r="A7" s="29" t="s">
        <v>603</v>
      </c>
      <c r="B7" s="19" t="s">
        <v>301</v>
      </c>
      <c r="C7" s="19" t="s">
        <v>302</v>
      </c>
      <c r="D7" s="19" t="s">
        <v>303</v>
      </c>
      <c r="E7" s="19" t="s">
        <v>283</v>
      </c>
      <c r="F7" s="19" t="s">
        <v>167</v>
      </c>
      <c r="G7" s="16" t="s">
        <v>506</v>
      </c>
    </row>
    <row r="8" spans="1:7" s="21" customFormat="1" ht="17.25" customHeight="1">
      <c r="A8" s="29" t="s">
        <v>604</v>
      </c>
      <c r="B8" s="19" t="s">
        <v>304</v>
      </c>
      <c r="C8" s="19" t="s">
        <v>305</v>
      </c>
      <c r="D8" s="19" t="s">
        <v>303</v>
      </c>
      <c r="E8" s="19" t="s">
        <v>283</v>
      </c>
      <c r="F8" s="19" t="s">
        <v>167</v>
      </c>
      <c r="G8" s="16" t="s">
        <v>506</v>
      </c>
    </row>
    <row r="9" spans="1:7" s="21" customFormat="1" ht="17.25" customHeight="1">
      <c r="A9" s="29" t="s">
        <v>605</v>
      </c>
      <c r="B9" s="19" t="s">
        <v>140</v>
      </c>
      <c r="C9" s="19" t="s">
        <v>306</v>
      </c>
      <c r="D9" s="19" t="s">
        <v>303</v>
      </c>
      <c r="E9" s="19" t="s">
        <v>283</v>
      </c>
      <c r="F9" s="19" t="s">
        <v>167</v>
      </c>
      <c r="G9" s="16" t="s">
        <v>506</v>
      </c>
    </row>
    <row r="10" spans="1:7" s="21" customFormat="1" ht="17.25" customHeight="1">
      <c r="A10" s="29" t="s">
        <v>606</v>
      </c>
      <c r="B10" s="17" t="s">
        <v>301</v>
      </c>
      <c r="C10" s="17" t="s">
        <v>341</v>
      </c>
      <c r="D10" s="17" t="s">
        <v>303</v>
      </c>
      <c r="E10" s="17" t="s">
        <v>283</v>
      </c>
      <c r="F10" s="17" t="s">
        <v>199</v>
      </c>
      <c r="G10" s="18" t="s">
        <v>506</v>
      </c>
    </row>
    <row r="11" spans="1:7" s="21" customFormat="1" ht="17.25" customHeight="1">
      <c r="A11" s="29" t="s">
        <v>607</v>
      </c>
      <c r="B11" s="17" t="s">
        <v>107</v>
      </c>
      <c r="C11" s="17" t="s">
        <v>267</v>
      </c>
      <c r="D11" s="17" t="s">
        <v>292</v>
      </c>
      <c r="E11" s="17" t="s">
        <v>291</v>
      </c>
      <c r="F11" s="17" t="s">
        <v>199</v>
      </c>
      <c r="G11" s="18" t="s">
        <v>506</v>
      </c>
    </row>
    <row r="12" spans="1:7" s="21" customFormat="1" ht="17.25" customHeight="1">
      <c r="A12" s="29" t="s">
        <v>608</v>
      </c>
      <c r="B12" s="17" t="s">
        <v>108</v>
      </c>
      <c r="C12" s="17" t="s">
        <v>334</v>
      </c>
      <c r="D12" s="17" t="s">
        <v>335</v>
      </c>
      <c r="E12" s="17" t="s">
        <v>336</v>
      </c>
      <c r="F12" s="17" t="s">
        <v>162</v>
      </c>
      <c r="G12" s="18" t="s">
        <v>506</v>
      </c>
    </row>
    <row r="13" spans="1:7" s="21" customFormat="1" ht="17.25" customHeight="1">
      <c r="A13" s="29" t="s">
        <v>609</v>
      </c>
      <c r="B13" s="17" t="s">
        <v>116</v>
      </c>
      <c r="C13" s="17" t="s">
        <v>337</v>
      </c>
      <c r="D13" s="17" t="s">
        <v>335</v>
      </c>
      <c r="E13" s="17" t="s">
        <v>523</v>
      </c>
      <c r="F13" s="17" t="s">
        <v>162</v>
      </c>
      <c r="G13" s="18" t="s">
        <v>506</v>
      </c>
    </row>
    <row r="14" spans="1:7" s="21" customFormat="1" ht="17.25" customHeight="1">
      <c r="A14" s="29" t="s">
        <v>610</v>
      </c>
      <c r="B14" s="17" t="s">
        <v>338</v>
      </c>
      <c r="C14" s="17" t="s">
        <v>339</v>
      </c>
      <c r="D14" s="17" t="s">
        <v>335</v>
      </c>
      <c r="E14" s="17" t="s">
        <v>523</v>
      </c>
      <c r="F14" s="17" t="s">
        <v>162</v>
      </c>
      <c r="G14" s="18" t="s">
        <v>506</v>
      </c>
    </row>
    <row r="15" spans="1:7" s="21" customFormat="1" ht="17.25" customHeight="1">
      <c r="A15" s="29" t="s">
        <v>611</v>
      </c>
      <c r="B15" s="19" t="s">
        <v>187</v>
      </c>
      <c r="C15" s="19" t="s">
        <v>289</v>
      </c>
      <c r="D15" s="19" t="s">
        <v>290</v>
      </c>
      <c r="E15" s="19" t="s">
        <v>291</v>
      </c>
      <c r="F15" s="19" t="s">
        <v>167</v>
      </c>
      <c r="G15" s="16" t="s">
        <v>507</v>
      </c>
    </row>
    <row r="16" spans="1:7" s="21" customFormat="1" ht="17.25" customHeight="1">
      <c r="A16" s="29" t="s">
        <v>612</v>
      </c>
      <c r="B16" s="19" t="s">
        <v>109</v>
      </c>
      <c r="C16" s="19" t="s">
        <v>316</v>
      </c>
      <c r="D16" s="19" t="s">
        <v>317</v>
      </c>
      <c r="E16" s="19" t="s">
        <v>291</v>
      </c>
      <c r="F16" s="19" t="s">
        <v>167</v>
      </c>
      <c r="G16" s="16" t="s">
        <v>507</v>
      </c>
    </row>
    <row r="17" spans="1:7" s="21" customFormat="1" ht="17.25" customHeight="1">
      <c r="A17" s="29" t="s">
        <v>613</v>
      </c>
      <c r="B17" s="19" t="s">
        <v>318</v>
      </c>
      <c r="C17" s="19" t="s">
        <v>319</v>
      </c>
      <c r="D17" s="19" t="s">
        <v>317</v>
      </c>
      <c r="E17" s="19" t="s">
        <v>291</v>
      </c>
      <c r="F17" s="19" t="s">
        <v>167</v>
      </c>
      <c r="G17" s="16" t="s">
        <v>507</v>
      </c>
    </row>
    <row r="18" spans="1:7" s="21" customFormat="1" ht="17.25" customHeight="1">
      <c r="A18" s="29" t="s">
        <v>614</v>
      </c>
      <c r="B18" s="19" t="s">
        <v>320</v>
      </c>
      <c r="C18" s="19" t="s">
        <v>321</v>
      </c>
      <c r="D18" s="19" t="s">
        <v>317</v>
      </c>
      <c r="E18" s="19" t="s">
        <v>291</v>
      </c>
      <c r="F18" s="19" t="s">
        <v>167</v>
      </c>
      <c r="G18" s="16" t="s">
        <v>507</v>
      </c>
    </row>
    <row r="19" spans="1:7" s="21" customFormat="1" ht="17.25" customHeight="1">
      <c r="A19" s="29" t="s">
        <v>615</v>
      </c>
      <c r="B19" s="19" t="s">
        <v>322</v>
      </c>
      <c r="C19" s="19" t="s">
        <v>323</v>
      </c>
      <c r="D19" s="19" t="s">
        <v>317</v>
      </c>
      <c r="E19" s="19" t="s">
        <v>291</v>
      </c>
      <c r="F19" s="19" t="s">
        <v>167</v>
      </c>
      <c r="G19" s="16" t="s">
        <v>507</v>
      </c>
    </row>
    <row r="20" spans="1:7" s="21" customFormat="1" ht="17.25" customHeight="1">
      <c r="A20" s="29" t="s">
        <v>616</v>
      </c>
      <c r="B20" s="17" t="s">
        <v>156</v>
      </c>
      <c r="C20" s="17" t="s">
        <v>157</v>
      </c>
      <c r="D20" s="17" t="s">
        <v>328</v>
      </c>
      <c r="E20" s="17" t="s">
        <v>291</v>
      </c>
      <c r="F20" s="17" t="s">
        <v>162</v>
      </c>
      <c r="G20" s="18" t="s">
        <v>507</v>
      </c>
    </row>
    <row r="21" spans="1:7" s="21" customFormat="1" ht="17.25" customHeight="1">
      <c r="A21" s="29" t="s">
        <v>617</v>
      </c>
      <c r="B21" s="17" t="s">
        <v>110</v>
      </c>
      <c r="C21" s="17" t="s">
        <v>275</v>
      </c>
      <c r="D21" s="17" t="s">
        <v>328</v>
      </c>
      <c r="E21" s="17" t="s">
        <v>291</v>
      </c>
      <c r="F21" s="17" t="s">
        <v>199</v>
      </c>
      <c r="G21" s="18" t="s">
        <v>507</v>
      </c>
    </row>
    <row r="22" spans="1:7" s="21" customFormat="1" ht="17.25" customHeight="1">
      <c r="A22" s="29" t="s">
        <v>618</v>
      </c>
      <c r="B22" s="17" t="s">
        <v>151</v>
      </c>
      <c r="C22" s="17" t="s">
        <v>118</v>
      </c>
      <c r="D22" s="17" t="s">
        <v>328</v>
      </c>
      <c r="E22" s="17" t="s">
        <v>291</v>
      </c>
      <c r="F22" s="17" t="s">
        <v>199</v>
      </c>
      <c r="G22" s="18" t="s">
        <v>507</v>
      </c>
    </row>
    <row r="23" spans="1:7" s="21" customFormat="1" ht="17.25" customHeight="1">
      <c r="A23" s="29" t="s">
        <v>619</v>
      </c>
      <c r="B23" s="17" t="s">
        <v>182</v>
      </c>
      <c r="C23" s="17" t="s">
        <v>145</v>
      </c>
      <c r="D23" s="17" t="s">
        <v>328</v>
      </c>
      <c r="E23" s="17" t="s">
        <v>291</v>
      </c>
      <c r="F23" s="17" t="s">
        <v>199</v>
      </c>
      <c r="G23" s="18" t="s">
        <v>507</v>
      </c>
    </row>
    <row r="24" spans="1:7" s="21" customFormat="1" ht="17.25" customHeight="1">
      <c r="A24" s="29" t="s">
        <v>620</v>
      </c>
      <c r="B24" s="17" t="s">
        <v>179</v>
      </c>
      <c r="C24" s="17" t="s">
        <v>180</v>
      </c>
      <c r="D24" s="17" t="s">
        <v>328</v>
      </c>
      <c r="E24" s="17" t="s">
        <v>291</v>
      </c>
      <c r="F24" s="17" t="s">
        <v>199</v>
      </c>
      <c r="G24" s="18" t="s">
        <v>507</v>
      </c>
    </row>
    <row r="25" spans="1:7" s="21" customFormat="1" ht="17.25" customHeight="1">
      <c r="A25" s="29" t="s">
        <v>621</v>
      </c>
      <c r="B25" s="17" t="s">
        <v>106</v>
      </c>
      <c r="C25" s="17" t="s">
        <v>173</v>
      </c>
      <c r="D25" s="17" t="s">
        <v>340</v>
      </c>
      <c r="E25" s="17" t="s">
        <v>283</v>
      </c>
      <c r="F25" s="17" t="s">
        <v>199</v>
      </c>
      <c r="G25" s="18" t="s">
        <v>507</v>
      </c>
    </row>
    <row r="26" spans="1:7" ht="17.25" customHeight="1"/>
    <row r="27" spans="1:7" ht="17.25" customHeight="1"/>
    <row r="28" spans="1:7" ht="17.25" customHeight="1"/>
    <row r="29" spans="1:7" ht="17.25" customHeight="1"/>
    <row r="30" spans="1:7" ht="17.25" customHeight="1"/>
    <row r="31" spans="1:7" ht="17.25" customHeight="1"/>
    <row r="32" spans="1:7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mergeCells count="3">
    <mergeCell ref="A1:G1"/>
    <mergeCell ref="A2:G2"/>
    <mergeCell ref="B3:C3"/>
  </mergeCells>
  <phoneticPr fontId="10" type="noConversion"/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view="pageBreakPreview" zoomScale="60" zoomScaleNormal="90" workbookViewId="0">
      <selection activeCell="D4" sqref="D4:D23"/>
    </sheetView>
  </sheetViews>
  <sheetFormatPr defaultRowHeight="17.25" customHeight="1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6384" width="9.140625" style="1"/>
  </cols>
  <sheetData>
    <row r="1" spans="1:7" ht="17.25" customHeight="1">
      <c r="A1" s="70" t="s">
        <v>518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9" t="s">
        <v>622</v>
      </c>
      <c r="B4" s="19" t="s">
        <v>151</v>
      </c>
      <c r="C4" s="19" t="s">
        <v>415</v>
      </c>
      <c r="D4" s="19" t="s">
        <v>369</v>
      </c>
      <c r="E4" s="19" t="s">
        <v>283</v>
      </c>
      <c r="F4" s="19" t="s">
        <v>216</v>
      </c>
      <c r="G4" s="16" t="s">
        <v>506</v>
      </c>
    </row>
    <row r="5" spans="1:7" s="21" customFormat="1" ht="17.25" customHeight="1">
      <c r="A5" s="29" t="s">
        <v>623</v>
      </c>
      <c r="B5" s="19" t="s">
        <v>136</v>
      </c>
      <c r="C5" s="19" t="s">
        <v>280</v>
      </c>
      <c r="D5" s="19" t="s">
        <v>369</v>
      </c>
      <c r="E5" s="19" t="s">
        <v>283</v>
      </c>
      <c r="F5" s="19" t="s">
        <v>216</v>
      </c>
      <c r="G5" s="16" t="s">
        <v>506</v>
      </c>
    </row>
    <row r="6" spans="1:7" s="21" customFormat="1" ht="17.25" customHeight="1">
      <c r="A6" s="29" t="s">
        <v>624</v>
      </c>
      <c r="B6" s="19" t="s">
        <v>416</v>
      </c>
      <c r="C6" s="19" t="s">
        <v>415</v>
      </c>
      <c r="D6" s="19" t="s">
        <v>369</v>
      </c>
      <c r="E6" s="19" t="s">
        <v>283</v>
      </c>
      <c r="F6" s="19" t="s">
        <v>216</v>
      </c>
      <c r="G6" s="16" t="s">
        <v>506</v>
      </c>
    </row>
    <row r="7" spans="1:7" s="21" customFormat="1" ht="17.25" customHeight="1">
      <c r="A7" s="29" t="s">
        <v>625</v>
      </c>
      <c r="B7" s="19" t="s">
        <v>417</v>
      </c>
      <c r="C7" s="19" t="s">
        <v>418</v>
      </c>
      <c r="D7" s="19" t="s">
        <v>369</v>
      </c>
      <c r="E7" s="19" t="s">
        <v>283</v>
      </c>
      <c r="F7" s="19" t="s">
        <v>216</v>
      </c>
      <c r="G7" s="16" t="s">
        <v>506</v>
      </c>
    </row>
    <row r="8" spans="1:7" s="21" customFormat="1" ht="17.25" customHeight="1">
      <c r="A8" s="29" t="s">
        <v>626</v>
      </c>
      <c r="B8" s="19" t="s">
        <v>111</v>
      </c>
      <c r="C8" s="19" t="s">
        <v>262</v>
      </c>
      <c r="D8" s="19" t="s">
        <v>369</v>
      </c>
      <c r="E8" s="19" t="s">
        <v>283</v>
      </c>
      <c r="F8" s="19" t="s">
        <v>196</v>
      </c>
      <c r="G8" s="16" t="s">
        <v>506</v>
      </c>
    </row>
    <row r="9" spans="1:7" s="21" customFormat="1" ht="17.25" customHeight="1">
      <c r="A9" s="29" t="s">
        <v>627</v>
      </c>
      <c r="B9" s="17" t="s">
        <v>147</v>
      </c>
      <c r="C9" s="17" t="s">
        <v>148</v>
      </c>
      <c r="D9" s="17" t="s">
        <v>369</v>
      </c>
      <c r="E9" s="17" t="s">
        <v>283</v>
      </c>
      <c r="F9" s="17" t="s">
        <v>501</v>
      </c>
      <c r="G9" s="18" t="s">
        <v>506</v>
      </c>
    </row>
    <row r="10" spans="1:7" s="21" customFormat="1" ht="17.25" customHeight="1">
      <c r="A10" s="29" t="s">
        <v>628</v>
      </c>
      <c r="B10" s="17" t="s">
        <v>133</v>
      </c>
      <c r="C10" s="17" t="s">
        <v>149</v>
      </c>
      <c r="D10" s="17" t="s">
        <v>369</v>
      </c>
      <c r="E10" s="17" t="s">
        <v>283</v>
      </c>
      <c r="F10" s="17" t="s">
        <v>501</v>
      </c>
      <c r="G10" s="18" t="s">
        <v>506</v>
      </c>
    </row>
    <row r="11" spans="1:7" s="21" customFormat="1" ht="17.25" customHeight="1">
      <c r="A11" s="29" t="s">
        <v>629</v>
      </c>
      <c r="B11" s="17" t="s">
        <v>153</v>
      </c>
      <c r="C11" s="17" t="s">
        <v>154</v>
      </c>
      <c r="D11" s="17" t="s">
        <v>426</v>
      </c>
      <c r="E11" s="17" t="s">
        <v>291</v>
      </c>
      <c r="F11" s="17" t="s">
        <v>501</v>
      </c>
      <c r="G11" s="18" t="s">
        <v>506</v>
      </c>
    </row>
    <row r="12" spans="1:7" s="21" customFormat="1" ht="17.25" customHeight="1">
      <c r="A12" s="29" t="s">
        <v>630</v>
      </c>
      <c r="B12" s="17" t="s">
        <v>427</v>
      </c>
      <c r="C12" s="17" t="s">
        <v>428</v>
      </c>
      <c r="D12" s="17" t="s">
        <v>426</v>
      </c>
      <c r="E12" s="17" t="s">
        <v>291</v>
      </c>
      <c r="F12" s="17" t="s">
        <v>501</v>
      </c>
      <c r="G12" s="18" t="s">
        <v>506</v>
      </c>
    </row>
    <row r="13" spans="1:7" s="21" customFormat="1" ht="17.25" customHeight="1">
      <c r="A13" s="29" t="s">
        <v>631</v>
      </c>
      <c r="B13" s="17" t="s">
        <v>129</v>
      </c>
      <c r="C13" s="17" t="s">
        <v>161</v>
      </c>
      <c r="D13" s="17" t="s">
        <v>426</v>
      </c>
      <c r="E13" s="17" t="s">
        <v>291</v>
      </c>
      <c r="F13" s="17" t="s">
        <v>502</v>
      </c>
      <c r="G13" s="18" t="s">
        <v>506</v>
      </c>
    </row>
    <row r="14" spans="1:7" s="21" customFormat="1" ht="17.25" customHeight="1">
      <c r="A14" s="29" t="s">
        <v>632</v>
      </c>
      <c r="B14" s="19" t="s">
        <v>209</v>
      </c>
      <c r="C14" s="19" t="s">
        <v>404</v>
      </c>
      <c r="D14" s="19" t="s">
        <v>290</v>
      </c>
      <c r="E14" s="19" t="s">
        <v>291</v>
      </c>
      <c r="F14" s="19" t="s">
        <v>196</v>
      </c>
      <c r="G14" s="16" t="s">
        <v>507</v>
      </c>
    </row>
    <row r="15" spans="1:7" s="21" customFormat="1" ht="17.25" customHeight="1">
      <c r="A15" s="29" t="s">
        <v>633</v>
      </c>
      <c r="B15" s="19" t="s">
        <v>138</v>
      </c>
      <c r="C15" s="19" t="s">
        <v>406</v>
      </c>
      <c r="D15" s="19" t="s">
        <v>282</v>
      </c>
      <c r="E15" s="19" t="s">
        <v>283</v>
      </c>
      <c r="F15" s="19" t="s">
        <v>196</v>
      </c>
      <c r="G15" s="16" t="s">
        <v>507</v>
      </c>
    </row>
    <row r="16" spans="1:7" s="21" customFormat="1" ht="17.25" customHeight="1">
      <c r="A16" s="29" t="s">
        <v>634</v>
      </c>
      <c r="B16" s="19" t="s">
        <v>178</v>
      </c>
      <c r="C16" s="19" t="s">
        <v>139</v>
      </c>
      <c r="D16" s="19" t="s">
        <v>282</v>
      </c>
      <c r="E16" s="19" t="s">
        <v>283</v>
      </c>
      <c r="F16" s="19" t="s">
        <v>196</v>
      </c>
      <c r="G16" s="16" t="s">
        <v>507</v>
      </c>
    </row>
    <row r="17" spans="1:7" s="21" customFormat="1" ht="17.25" customHeight="1">
      <c r="A17" s="29" t="s">
        <v>635</v>
      </c>
      <c r="B17" s="19" t="s">
        <v>125</v>
      </c>
      <c r="C17" s="19" t="s">
        <v>114</v>
      </c>
      <c r="D17" s="19" t="s">
        <v>282</v>
      </c>
      <c r="E17" s="19" t="s">
        <v>283</v>
      </c>
      <c r="F17" s="19" t="s">
        <v>216</v>
      </c>
      <c r="G17" s="16" t="s">
        <v>507</v>
      </c>
    </row>
    <row r="18" spans="1:7" s="21" customFormat="1" ht="17.25" customHeight="1">
      <c r="A18" s="29" t="s">
        <v>636</v>
      </c>
      <c r="B18" s="19" t="s">
        <v>412</v>
      </c>
      <c r="C18" s="19" t="s">
        <v>413</v>
      </c>
      <c r="D18" s="19" t="s">
        <v>324</v>
      </c>
      <c r="E18" s="19" t="s">
        <v>283</v>
      </c>
      <c r="F18" s="19" t="s">
        <v>196</v>
      </c>
      <c r="G18" s="16" t="s">
        <v>507</v>
      </c>
    </row>
    <row r="19" spans="1:7" s="21" customFormat="1" ht="17.25" customHeight="1">
      <c r="A19" s="29" t="s">
        <v>637</v>
      </c>
      <c r="B19" s="19" t="s">
        <v>110</v>
      </c>
      <c r="C19" s="19" t="s">
        <v>414</v>
      </c>
      <c r="D19" s="19" t="s">
        <v>324</v>
      </c>
      <c r="E19" s="19" t="s">
        <v>283</v>
      </c>
      <c r="F19" s="19" t="s">
        <v>196</v>
      </c>
      <c r="G19" s="16" t="s">
        <v>507</v>
      </c>
    </row>
    <row r="20" spans="1:7" s="21" customFormat="1" ht="17.25" customHeight="1">
      <c r="A20" s="29" t="s">
        <v>638</v>
      </c>
      <c r="B20" s="17" t="s">
        <v>183</v>
      </c>
      <c r="C20" s="17" t="s">
        <v>184</v>
      </c>
      <c r="D20" s="17" t="s">
        <v>292</v>
      </c>
      <c r="E20" s="17" t="s">
        <v>291</v>
      </c>
      <c r="F20" s="17" t="s">
        <v>502</v>
      </c>
      <c r="G20" s="18" t="s">
        <v>507</v>
      </c>
    </row>
    <row r="21" spans="1:7" s="21" customFormat="1" ht="17.25" customHeight="1">
      <c r="A21" s="29" t="s">
        <v>639</v>
      </c>
      <c r="B21" s="17" t="s">
        <v>164</v>
      </c>
      <c r="C21" s="17" t="s">
        <v>165</v>
      </c>
      <c r="D21" s="17" t="s">
        <v>292</v>
      </c>
      <c r="E21" s="17" t="s">
        <v>291</v>
      </c>
      <c r="F21" s="17" t="s">
        <v>502</v>
      </c>
      <c r="G21" s="18" t="s">
        <v>507</v>
      </c>
    </row>
    <row r="22" spans="1:7" s="21" customFormat="1" ht="17.25" customHeight="1">
      <c r="A22" s="29" t="s">
        <v>640</v>
      </c>
      <c r="B22" s="17" t="s">
        <v>214</v>
      </c>
      <c r="C22" s="17" t="s">
        <v>215</v>
      </c>
      <c r="D22" s="17" t="s">
        <v>325</v>
      </c>
      <c r="E22" s="17" t="s">
        <v>283</v>
      </c>
      <c r="F22" s="17" t="s">
        <v>502</v>
      </c>
      <c r="G22" s="18" t="s">
        <v>507</v>
      </c>
    </row>
    <row r="23" spans="1:7" s="21" customFormat="1" ht="17.25" customHeight="1">
      <c r="A23" s="29" t="s">
        <v>641</v>
      </c>
      <c r="B23" s="17" t="s">
        <v>429</v>
      </c>
      <c r="C23" s="17" t="s">
        <v>430</v>
      </c>
      <c r="D23" s="17" t="s">
        <v>335</v>
      </c>
      <c r="E23" s="17" t="s">
        <v>523</v>
      </c>
      <c r="F23" s="17" t="s">
        <v>502</v>
      </c>
      <c r="G23" s="18" t="s">
        <v>507</v>
      </c>
    </row>
  </sheetData>
  <sortState xmlns:xlrd2="http://schemas.microsoft.com/office/spreadsheetml/2017/richdata2" ref="E4:G13">
    <sortCondition ref="G4:G13"/>
  </sortState>
  <mergeCells count="3">
    <mergeCell ref="A1:G1"/>
    <mergeCell ref="A2:G2"/>
    <mergeCell ref="B3:C3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view="pageBreakPreview" zoomScale="60" zoomScaleNormal="90" workbookViewId="0">
      <selection activeCell="D4" sqref="D4:D25"/>
    </sheetView>
  </sheetViews>
  <sheetFormatPr defaultRowHeight="17.25" customHeight="1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6384" width="9.140625" style="1"/>
  </cols>
  <sheetData>
    <row r="1" spans="1:7" ht="17.25" customHeight="1">
      <c r="A1" s="70" t="s">
        <v>519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9">
        <v>119</v>
      </c>
      <c r="B4" s="19" t="s">
        <v>419</v>
      </c>
      <c r="C4" s="19" t="s">
        <v>420</v>
      </c>
      <c r="D4" s="19" t="s">
        <v>387</v>
      </c>
      <c r="E4" s="19" t="s">
        <v>291</v>
      </c>
      <c r="F4" s="19" t="s">
        <v>216</v>
      </c>
      <c r="G4" s="16" t="s">
        <v>506</v>
      </c>
    </row>
    <row r="5" spans="1:7" s="21" customFormat="1" ht="17.25" customHeight="1">
      <c r="A5" s="29">
        <v>120</v>
      </c>
      <c r="B5" s="19" t="s">
        <v>421</v>
      </c>
      <c r="C5" s="19" t="s">
        <v>236</v>
      </c>
      <c r="D5" s="19" t="s">
        <v>387</v>
      </c>
      <c r="E5" s="19" t="s">
        <v>291</v>
      </c>
      <c r="F5" s="19" t="s">
        <v>216</v>
      </c>
      <c r="G5" s="16" t="s">
        <v>506</v>
      </c>
    </row>
    <row r="6" spans="1:7" s="21" customFormat="1" ht="17.25" customHeight="1">
      <c r="A6" s="29">
        <v>121</v>
      </c>
      <c r="B6" s="19" t="s">
        <v>422</v>
      </c>
      <c r="C6" s="19" t="s">
        <v>423</v>
      </c>
      <c r="D6" s="19" t="s">
        <v>387</v>
      </c>
      <c r="E6" s="19" t="s">
        <v>291</v>
      </c>
      <c r="F6" s="19" t="s">
        <v>216</v>
      </c>
      <c r="G6" s="16" t="s">
        <v>506</v>
      </c>
    </row>
    <row r="7" spans="1:7" s="21" customFormat="1" ht="17.25" customHeight="1">
      <c r="A7" s="29">
        <v>122</v>
      </c>
      <c r="B7" s="19" t="s">
        <v>209</v>
      </c>
      <c r="C7" s="19" t="s">
        <v>235</v>
      </c>
      <c r="D7" s="19" t="s">
        <v>387</v>
      </c>
      <c r="E7" s="19" t="s">
        <v>291</v>
      </c>
      <c r="F7" s="19" t="s">
        <v>216</v>
      </c>
      <c r="G7" s="16" t="s">
        <v>506</v>
      </c>
    </row>
    <row r="8" spans="1:7" s="21" customFormat="1" ht="17.25" customHeight="1">
      <c r="A8" s="29">
        <v>123</v>
      </c>
      <c r="B8" s="19" t="s">
        <v>258</v>
      </c>
      <c r="C8" s="19" t="s">
        <v>425</v>
      </c>
      <c r="D8" s="19" t="s">
        <v>387</v>
      </c>
      <c r="E8" s="19" t="s">
        <v>291</v>
      </c>
      <c r="F8" s="19" t="s">
        <v>216</v>
      </c>
      <c r="G8" s="16" t="s">
        <v>506</v>
      </c>
    </row>
    <row r="9" spans="1:7" s="21" customFormat="1" ht="17.25" customHeight="1">
      <c r="A9" s="29">
        <v>124</v>
      </c>
      <c r="B9" s="19" t="s">
        <v>111</v>
      </c>
      <c r="C9" s="19" t="s">
        <v>405</v>
      </c>
      <c r="D9" s="19" t="s">
        <v>292</v>
      </c>
      <c r="E9" s="19" t="s">
        <v>291</v>
      </c>
      <c r="F9" s="19" t="s">
        <v>196</v>
      </c>
      <c r="G9" s="16" t="s">
        <v>506</v>
      </c>
    </row>
    <row r="10" spans="1:7" s="21" customFormat="1" ht="17.25" customHeight="1">
      <c r="A10" s="29">
        <v>125</v>
      </c>
      <c r="B10" s="17" t="s">
        <v>105</v>
      </c>
      <c r="C10" s="17" t="s">
        <v>437</v>
      </c>
      <c r="D10" s="17" t="s">
        <v>328</v>
      </c>
      <c r="E10" s="17" t="s">
        <v>291</v>
      </c>
      <c r="F10" s="17" t="s">
        <v>500</v>
      </c>
      <c r="G10" s="17" t="s">
        <v>506</v>
      </c>
    </row>
    <row r="11" spans="1:7" s="21" customFormat="1" ht="17.25" customHeight="1">
      <c r="A11" s="29">
        <v>126</v>
      </c>
      <c r="B11" s="17" t="s">
        <v>440</v>
      </c>
      <c r="C11" s="17" t="s">
        <v>441</v>
      </c>
      <c r="D11" s="17" t="s">
        <v>328</v>
      </c>
      <c r="E11" s="17" t="s">
        <v>291</v>
      </c>
      <c r="F11" s="17" t="s">
        <v>500</v>
      </c>
      <c r="G11" s="17" t="s">
        <v>506</v>
      </c>
    </row>
    <row r="12" spans="1:7" s="21" customFormat="1" ht="17.25" customHeight="1">
      <c r="A12" s="29">
        <v>127</v>
      </c>
      <c r="B12" s="17" t="s">
        <v>116</v>
      </c>
      <c r="C12" s="17" t="s">
        <v>188</v>
      </c>
      <c r="D12" s="17" t="s">
        <v>292</v>
      </c>
      <c r="E12" s="17" t="s">
        <v>291</v>
      </c>
      <c r="F12" s="17" t="s">
        <v>500</v>
      </c>
      <c r="G12" s="17" t="s">
        <v>506</v>
      </c>
    </row>
    <row r="13" spans="1:7" s="21" customFormat="1" ht="17.25" customHeight="1">
      <c r="A13" s="29">
        <v>128</v>
      </c>
      <c r="B13" s="17" t="s">
        <v>268</v>
      </c>
      <c r="C13" s="17" t="s">
        <v>269</v>
      </c>
      <c r="D13" s="17" t="s">
        <v>292</v>
      </c>
      <c r="E13" s="17" t="s">
        <v>291</v>
      </c>
      <c r="F13" s="17" t="s">
        <v>500</v>
      </c>
      <c r="G13" s="17" t="s">
        <v>506</v>
      </c>
    </row>
    <row r="14" spans="1:7" s="21" customFormat="1" ht="17.25" customHeight="1">
      <c r="A14" s="29">
        <v>129</v>
      </c>
      <c r="B14" s="17" t="s">
        <v>271</v>
      </c>
      <c r="C14" s="17" t="s">
        <v>272</v>
      </c>
      <c r="D14" s="17" t="s">
        <v>292</v>
      </c>
      <c r="E14" s="17" t="s">
        <v>291</v>
      </c>
      <c r="F14" s="17" t="s">
        <v>500</v>
      </c>
      <c r="G14" s="17" t="s">
        <v>506</v>
      </c>
    </row>
    <row r="15" spans="1:7" s="21" customFormat="1" ht="17.25" customHeight="1">
      <c r="A15" s="29">
        <v>130</v>
      </c>
      <c r="B15" s="19" t="s">
        <v>259</v>
      </c>
      <c r="C15" s="19" t="s">
        <v>260</v>
      </c>
      <c r="D15" s="19" t="s">
        <v>340</v>
      </c>
      <c r="E15" s="19" t="s">
        <v>283</v>
      </c>
      <c r="F15" s="19" t="s">
        <v>196</v>
      </c>
      <c r="G15" s="16" t="s">
        <v>507</v>
      </c>
    </row>
    <row r="16" spans="1:7" s="21" customFormat="1" ht="17.25" customHeight="1">
      <c r="A16" s="29">
        <v>131</v>
      </c>
      <c r="B16" s="19" t="s">
        <v>233</v>
      </c>
      <c r="C16" s="19" t="s">
        <v>424</v>
      </c>
      <c r="D16" s="19" t="s">
        <v>340</v>
      </c>
      <c r="E16" s="19" t="s">
        <v>283</v>
      </c>
      <c r="F16" s="19" t="s">
        <v>216</v>
      </c>
      <c r="G16" s="16" t="s">
        <v>507</v>
      </c>
    </row>
    <row r="17" spans="1:7" s="21" customFormat="1" ht="17.25" customHeight="1">
      <c r="A17" s="29">
        <v>132</v>
      </c>
      <c r="B17" s="19" t="s">
        <v>251</v>
      </c>
      <c r="C17" s="19" t="s">
        <v>407</v>
      </c>
      <c r="D17" s="19" t="s">
        <v>317</v>
      </c>
      <c r="E17" s="19" t="s">
        <v>291</v>
      </c>
      <c r="F17" s="19" t="s">
        <v>196</v>
      </c>
      <c r="G17" s="16" t="s">
        <v>507</v>
      </c>
    </row>
    <row r="18" spans="1:7" s="21" customFormat="1" ht="17.25" customHeight="1">
      <c r="A18" s="29">
        <v>133</v>
      </c>
      <c r="B18" s="19" t="s">
        <v>408</v>
      </c>
      <c r="C18" s="19" t="s">
        <v>215</v>
      </c>
      <c r="D18" s="19" t="s">
        <v>317</v>
      </c>
      <c r="E18" s="19" t="s">
        <v>291</v>
      </c>
      <c r="F18" s="19" t="s">
        <v>196</v>
      </c>
      <c r="G18" s="16" t="s">
        <v>507</v>
      </c>
    </row>
    <row r="19" spans="1:7" s="21" customFormat="1" ht="17.25" customHeight="1">
      <c r="A19" s="29">
        <v>134</v>
      </c>
      <c r="B19" s="19" t="s">
        <v>409</v>
      </c>
      <c r="C19" s="19" t="s">
        <v>410</v>
      </c>
      <c r="D19" s="19" t="s">
        <v>317</v>
      </c>
      <c r="E19" s="19" t="s">
        <v>291</v>
      </c>
      <c r="F19" s="19" t="s">
        <v>196</v>
      </c>
      <c r="G19" s="16" t="s">
        <v>507</v>
      </c>
    </row>
    <row r="20" spans="1:7" s="21" customFormat="1" ht="17.25" customHeight="1">
      <c r="A20" s="29">
        <v>135</v>
      </c>
      <c r="B20" s="19" t="s">
        <v>135</v>
      </c>
      <c r="C20" s="19" t="s">
        <v>411</v>
      </c>
      <c r="D20" s="19" t="s">
        <v>317</v>
      </c>
      <c r="E20" s="19" t="s">
        <v>291</v>
      </c>
      <c r="F20" s="19" t="s">
        <v>196</v>
      </c>
      <c r="G20" s="16" t="s">
        <v>507</v>
      </c>
    </row>
    <row r="21" spans="1:7" s="21" customFormat="1" ht="17.25" customHeight="1">
      <c r="A21" s="29">
        <v>136</v>
      </c>
      <c r="B21" s="17" t="s">
        <v>137</v>
      </c>
      <c r="C21" s="17" t="s">
        <v>431</v>
      </c>
      <c r="D21" s="17" t="s">
        <v>317</v>
      </c>
      <c r="E21" s="17" t="s">
        <v>291</v>
      </c>
      <c r="F21" s="17" t="s">
        <v>500</v>
      </c>
      <c r="G21" s="18" t="s">
        <v>506</v>
      </c>
    </row>
    <row r="22" spans="1:7" s="21" customFormat="1" ht="17.25" customHeight="1">
      <c r="A22" s="29">
        <v>137</v>
      </c>
      <c r="B22" s="17" t="s">
        <v>432</v>
      </c>
      <c r="C22" s="17" t="s">
        <v>433</v>
      </c>
      <c r="D22" s="17" t="s">
        <v>325</v>
      </c>
      <c r="E22" s="17" t="s">
        <v>283</v>
      </c>
      <c r="F22" s="17" t="s">
        <v>500</v>
      </c>
      <c r="G22" s="18" t="s">
        <v>506</v>
      </c>
    </row>
    <row r="23" spans="1:7" s="21" customFormat="1" ht="17.25" customHeight="1">
      <c r="A23" s="29">
        <v>138</v>
      </c>
      <c r="B23" s="17" t="s">
        <v>129</v>
      </c>
      <c r="C23" s="17" t="s">
        <v>434</v>
      </c>
      <c r="D23" s="17" t="s">
        <v>335</v>
      </c>
      <c r="E23" s="17" t="s">
        <v>336</v>
      </c>
      <c r="F23" s="17" t="s">
        <v>500</v>
      </c>
      <c r="G23" s="18" t="s">
        <v>506</v>
      </c>
    </row>
    <row r="24" spans="1:7" s="21" customFormat="1" ht="17.25" customHeight="1">
      <c r="A24" s="29">
        <v>139</v>
      </c>
      <c r="B24" s="17" t="s">
        <v>435</v>
      </c>
      <c r="C24" s="17" t="s">
        <v>436</v>
      </c>
      <c r="D24" s="17" t="s">
        <v>335</v>
      </c>
      <c r="E24" s="17" t="s">
        <v>336</v>
      </c>
      <c r="F24" s="17" t="s">
        <v>500</v>
      </c>
      <c r="G24" s="18" t="s">
        <v>506</v>
      </c>
    </row>
    <row r="25" spans="1:7" s="21" customFormat="1" ht="17.25" customHeight="1">
      <c r="A25" s="29">
        <v>140</v>
      </c>
      <c r="B25" s="17" t="s">
        <v>438</v>
      </c>
      <c r="C25" s="17" t="s">
        <v>439</v>
      </c>
      <c r="D25" s="17" t="s">
        <v>335</v>
      </c>
      <c r="E25" s="17" t="s">
        <v>336</v>
      </c>
      <c r="F25" s="17" t="s">
        <v>500</v>
      </c>
      <c r="G25" s="18" t="s">
        <v>506</v>
      </c>
    </row>
  </sheetData>
  <mergeCells count="3">
    <mergeCell ref="A1:G1"/>
    <mergeCell ref="A2:G2"/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3"/>
  <sheetViews>
    <sheetView view="pageBreakPreview" zoomScale="90" zoomScaleNormal="100" zoomScaleSheetLayoutView="90" workbookViewId="0">
      <selection activeCell="D4" sqref="D4:D30"/>
    </sheetView>
  </sheetViews>
  <sheetFormatPr defaultRowHeight="15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6384" width="9.140625" style="1"/>
  </cols>
  <sheetData>
    <row r="1" spans="1:7" ht="17.25" customHeight="1">
      <c r="A1" s="74" t="s">
        <v>520</v>
      </c>
      <c r="B1" s="75"/>
      <c r="C1" s="75"/>
      <c r="D1" s="75"/>
      <c r="E1" s="75"/>
      <c r="F1" s="75"/>
      <c r="G1" s="75"/>
    </row>
    <row r="2" spans="1:7" ht="17.25" customHeight="1">
      <c r="A2" s="76" t="s">
        <v>126</v>
      </c>
      <c r="B2" s="76"/>
      <c r="C2" s="76"/>
      <c r="D2" s="76"/>
      <c r="E2" s="76"/>
      <c r="F2" s="76"/>
      <c r="G2" s="76"/>
    </row>
    <row r="3" spans="1:7" s="10" customFormat="1" ht="17.25" customHeight="1">
      <c r="A3" s="15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10" customFormat="1" ht="17.25" customHeight="1">
      <c r="A4" s="29" t="s">
        <v>642</v>
      </c>
      <c r="B4" s="19" t="s">
        <v>467</v>
      </c>
      <c r="C4" s="19" t="s">
        <v>468</v>
      </c>
      <c r="D4" s="19" t="s">
        <v>290</v>
      </c>
      <c r="E4" s="19" t="s">
        <v>291</v>
      </c>
      <c r="F4" s="19" t="s">
        <v>499</v>
      </c>
      <c r="G4" s="19" t="s">
        <v>506</v>
      </c>
    </row>
    <row r="5" spans="1:7" s="10" customFormat="1" ht="17.25" customHeight="1">
      <c r="A5" s="29" t="s">
        <v>643</v>
      </c>
      <c r="B5" s="19" t="s">
        <v>124</v>
      </c>
      <c r="C5" s="19" t="s">
        <v>195</v>
      </c>
      <c r="D5" s="19" t="s">
        <v>292</v>
      </c>
      <c r="E5" s="19" t="s">
        <v>291</v>
      </c>
      <c r="F5" s="19" t="s">
        <v>499</v>
      </c>
      <c r="G5" s="19" t="s">
        <v>506</v>
      </c>
    </row>
    <row r="6" spans="1:7" s="10" customFormat="1" ht="17.25" customHeight="1">
      <c r="A6" s="29" t="s">
        <v>644</v>
      </c>
      <c r="B6" s="19" t="s">
        <v>200</v>
      </c>
      <c r="C6" s="19" t="s">
        <v>201</v>
      </c>
      <c r="D6" s="19" t="s">
        <v>292</v>
      </c>
      <c r="E6" s="19" t="s">
        <v>291</v>
      </c>
      <c r="F6" s="19" t="s">
        <v>499</v>
      </c>
      <c r="G6" s="19" t="s">
        <v>506</v>
      </c>
    </row>
    <row r="7" spans="1:7" s="10" customFormat="1" ht="17.25" customHeight="1">
      <c r="A7" s="29" t="s">
        <v>645</v>
      </c>
      <c r="B7" s="19" t="s">
        <v>134</v>
      </c>
      <c r="C7" s="19" t="s">
        <v>246</v>
      </c>
      <c r="D7" s="19" t="s">
        <v>292</v>
      </c>
      <c r="E7" s="19" t="s">
        <v>291</v>
      </c>
      <c r="F7" s="19" t="s">
        <v>499</v>
      </c>
      <c r="G7" s="19" t="s">
        <v>506</v>
      </c>
    </row>
    <row r="8" spans="1:7" s="10" customFormat="1" ht="17.25" customHeight="1">
      <c r="A8" s="29" t="s">
        <v>646</v>
      </c>
      <c r="B8" s="19" t="s">
        <v>136</v>
      </c>
      <c r="C8" s="19" t="s">
        <v>210</v>
      </c>
      <c r="D8" s="19" t="s">
        <v>292</v>
      </c>
      <c r="E8" s="19" t="s">
        <v>291</v>
      </c>
      <c r="F8" s="19" t="s">
        <v>499</v>
      </c>
      <c r="G8" s="19" t="s">
        <v>506</v>
      </c>
    </row>
    <row r="9" spans="1:7" s="10" customFormat="1" ht="17.25" customHeight="1">
      <c r="A9" s="29" t="s">
        <v>647</v>
      </c>
      <c r="B9" s="19" t="s">
        <v>104</v>
      </c>
      <c r="C9" s="19" t="s">
        <v>462</v>
      </c>
      <c r="D9" s="19" t="s">
        <v>292</v>
      </c>
      <c r="E9" s="19" t="s">
        <v>291</v>
      </c>
      <c r="F9" s="19" t="s">
        <v>499</v>
      </c>
      <c r="G9" s="19" t="s">
        <v>506</v>
      </c>
    </row>
    <row r="10" spans="1:7" s="10" customFormat="1" ht="17.25" customHeight="1">
      <c r="A10" s="29" t="s">
        <v>648</v>
      </c>
      <c r="B10" s="19" t="s">
        <v>463</v>
      </c>
      <c r="C10" s="19" t="s">
        <v>218</v>
      </c>
      <c r="D10" s="19" t="s">
        <v>292</v>
      </c>
      <c r="E10" s="19" t="s">
        <v>291</v>
      </c>
      <c r="F10" s="19" t="s">
        <v>499</v>
      </c>
      <c r="G10" s="19" t="s">
        <v>506</v>
      </c>
    </row>
    <row r="11" spans="1:7" s="10" customFormat="1" ht="17.25" customHeight="1">
      <c r="A11" s="29" t="s">
        <v>649</v>
      </c>
      <c r="B11" s="19" t="s">
        <v>117</v>
      </c>
      <c r="C11" s="19" t="s">
        <v>273</v>
      </c>
      <c r="D11" s="19" t="s">
        <v>292</v>
      </c>
      <c r="E11" s="19" t="s">
        <v>291</v>
      </c>
      <c r="F11" s="19" t="s">
        <v>499</v>
      </c>
      <c r="G11" s="19" t="s">
        <v>506</v>
      </c>
    </row>
    <row r="12" spans="1:7" s="10" customFormat="1" ht="17.25" customHeight="1">
      <c r="A12" s="29" t="s">
        <v>650</v>
      </c>
      <c r="B12" s="17" t="s">
        <v>276</v>
      </c>
      <c r="C12" s="17" t="s">
        <v>277</v>
      </c>
      <c r="D12" s="17" t="s">
        <v>292</v>
      </c>
      <c r="E12" s="17" t="s">
        <v>291</v>
      </c>
      <c r="F12" s="17" t="s">
        <v>170</v>
      </c>
      <c r="G12" s="17" t="s">
        <v>506</v>
      </c>
    </row>
    <row r="13" spans="1:7" s="10" customFormat="1" ht="17.25" customHeight="1">
      <c r="A13" s="29" t="s">
        <v>651</v>
      </c>
      <c r="B13" s="17" t="s">
        <v>458</v>
      </c>
      <c r="C13" s="17" t="s">
        <v>459</v>
      </c>
      <c r="D13" s="17" t="s">
        <v>292</v>
      </c>
      <c r="E13" s="17" t="s">
        <v>291</v>
      </c>
      <c r="F13" s="17" t="s">
        <v>170</v>
      </c>
      <c r="G13" s="17" t="s">
        <v>506</v>
      </c>
    </row>
    <row r="14" spans="1:7" s="10" customFormat="1" ht="17.25" customHeight="1">
      <c r="A14" s="29" t="s">
        <v>652</v>
      </c>
      <c r="B14" s="17" t="s">
        <v>460</v>
      </c>
      <c r="C14" s="17" t="s">
        <v>461</v>
      </c>
      <c r="D14" s="17" t="s">
        <v>292</v>
      </c>
      <c r="E14" s="17" t="s">
        <v>291</v>
      </c>
      <c r="F14" s="17" t="s">
        <v>170</v>
      </c>
      <c r="G14" s="17" t="s">
        <v>506</v>
      </c>
    </row>
    <row r="15" spans="1:7" s="10" customFormat="1" ht="17.25" customHeight="1">
      <c r="A15" s="29" t="s">
        <v>653</v>
      </c>
      <c r="B15" s="17" t="s">
        <v>225</v>
      </c>
      <c r="C15" s="17" t="s">
        <v>226</v>
      </c>
      <c r="D15" s="17" t="s">
        <v>292</v>
      </c>
      <c r="E15" s="17" t="s">
        <v>291</v>
      </c>
      <c r="F15" s="17" t="s">
        <v>170</v>
      </c>
      <c r="G15" s="17" t="s">
        <v>506</v>
      </c>
    </row>
    <row r="16" spans="1:7" s="10" customFormat="1" ht="17.25" customHeight="1">
      <c r="A16" s="29" t="s">
        <v>654</v>
      </c>
      <c r="B16" s="17" t="s">
        <v>125</v>
      </c>
      <c r="C16" s="17" t="s">
        <v>248</v>
      </c>
      <c r="D16" s="17" t="s">
        <v>292</v>
      </c>
      <c r="E16" s="17" t="s">
        <v>291</v>
      </c>
      <c r="F16" s="17" t="s">
        <v>170</v>
      </c>
      <c r="G16" s="17" t="s">
        <v>506</v>
      </c>
    </row>
    <row r="17" spans="1:7" s="10" customFormat="1" ht="17.25" customHeight="1">
      <c r="A17" s="29" t="s">
        <v>655</v>
      </c>
      <c r="B17" s="19" t="s">
        <v>472</v>
      </c>
      <c r="C17" s="19" t="s">
        <v>473</v>
      </c>
      <c r="D17" s="19" t="s">
        <v>325</v>
      </c>
      <c r="E17" s="19" t="s">
        <v>283</v>
      </c>
      <c r="F17" s="19" t="s">
        <v>499</v>
      </c>
      <c r="G17" s="19" t="s">
        <v>507</v>
      </c>
    </row>
    <row r="18" spans="1:7" s="10" customFormat="1" ht="17.25" customHeight="1">
      <c r="A18" s="29" t="s">
        <v>656</v>
      </c>
      <c r="B18" s="19" t="s">
        <v>474</v>
      </c>
      <c r="C18" s="19" t="s">
        <v>391</v>
      </c>
      <c r="D18" s="19" t="s">
        <v>325</v>
      </c>
      <c r="E18" s="19" t="s">
        <v>283</v>
      </c>
      <c r="F18" s="19" t="s">
        <v>499</v>
      </c>
      <c r="G18" s="19" t="s">
        <v>507</v>
      </c>
    </row>
    <row r="19" spans="1:7" s="10" customFormat="1" ht="17.25" customHeight="1">
      <c r="A19" s="29" t="s">
        <v>657</v>
      </c>
      <c r="B19" s="19" t="s">
        <v>174</v>
      </c>
      <c r="C19" s="19" t="s">
        <v>175</v>
      </c>
      <c r="D19" s="19" t="s">
        <v>325</v>
      </c>
      <c r="E19" s="19" t="s">
        <v>283</v>
      </c>
      <c r="F19" s="19" t="s">
        <v>499</v>
      </c>
      <c r="G19" s="19" t="s">
        <v>507</v>
      </c>
    </row>
    <row r="20" spans="1:7" s="10" customFormat="1" ht="17.25" customHeight="1">
      <c r="A20" s="29" t="s">
        <v>658</v>
      </c>
      <c r="B20" s="19" t="s">
        <v>211</v>
      </c>
      <c r="C20" s="19" t="s">
        <v>242</v>
      </c>
      <c r="D20" s="19" t="s">
        <v>324</v>
      </c>
      <c r="E20" s="19" t="s">
        <v>283</v>
      </c>
      <c r="F20" s="19" t="s">
        <v>499</v>
      </c>
      <c r="G20" s="19" t="s">
        <v>507</v>
      </c>
    </row>
    <row r="21" spans="1:7" s="10" customFormat="1" ht="17.25" customHeight="1">
      <c r="A21" s="29" t="s">
        <v>659</v>
      </c>
      <c r="B21" s="19" t="s">
        <v>131</v>
      </c>
      <c r="C21" s="19" t="s">
        <v>205</v>
      </c>
      <c r="D21" s="19" t="s">
        <v>324</v>
      </c>
      <c r="E21" s="19" t="s">
        <v>283</v>
      </c>
      <c r="F21" s="19" t="s">
        <v>499</v>
      </c>
      <c r="G21" s="19" t="s">
        <v>507</v>
      </c>
    </row>
    <row r="22" spans="1:7" s="10" customFormat="1" ht="17.25" customHeight="1">
      <c r="A22" s="29" t="s">
        <v>660</v>
      </c>
      <c r="B22" s="19" t="s">
        <v>128</v>
      </c>
      <c r="C22" s="19" t="s">
        <v>204</v>
      </c>
      <c r="D22" s="19" t="s">
        <v>324</v>
      </c>
      <c r="E22" s="19" t="s">
        <v>283</v>
      </c>
      <c r="F22" s="19" t="s">
        <v>499</v>
      </c>
      <c r="G22" s="19" t="s">
        <v>507</v>
      </c>
    </row>
    <row r="23" spans="1:7" s="10" customFormat="1" ht="17.25" customHeight="1">
      <c r="A23" s="29" t="s">
        <v>661</v>
      </c>
      <c r="B23" s="19" t="s">
        <v>122</v>
      </c>
      <c r="C23" s="19" t="s">
        <v>217</v>
      </c>
      <c r="D23" s="19" t="s">
        <v>324</v>
      </c>
      <c r="E23" s="19" t="s">
        <v>283</v>
      </c>
      <c r="F23" s="19" t="s">
        <v>499</v>
      </c>
      <c r="G23" s="19" t="s">
        <v>507</v>
      </c>
    </row>
    <row r="24" spans="1:7" s="10" customFormat="1" ht="17.25" customHeight="1">
      <c r="A24" s="29" t="s">
        <v>662</v>
      </c>
      <c r="B24" s="17" t="s">
        <v>212</v>
      </c>
      <c r="C24" s="17" t="s">
        <v>213</v>
      </c>
      <c r="D24" s="17" t="s">
        <v>325</v>
      </c>
      <c r="E24" s="17" t="s">
        <v>283</v>
      </c>
      <c r="F24" s="17" t="s">
        <v>170</v>
      </c>
      <c r="G24" s="17" t="s">
        <v>507</v>
      </c>
    </row>
    <row r="25" spans="1:7" s="10" customFormat="1" ht="17.25" customHeight="1">
      <c r="A25" s="29" t="s">
        <v>663</v>
      </c>
      <c r="B25" s="17" t="s">
        <v>119</v>
      </c>
      <c r="C25" s="17" t="s">
        <v>232</v>
      </c>
      <c r="D25" s="17" t="s">
        <v>317</v>
      </c>
      <c r="E25" s="17" t="s">
        <v>291</v>
      </c>
      <c r="F25" s="17" t="s">
        <v>170</v>
      </c>
      <c r="G25" s="17" t="s">
        <v>507</v>
      </c>
    </row>
    <row r="26" spans="1:7" s="10" customFormat="1" ht="17.25" customHeight="1">
      <c r="A26" s="29" t="s">
        <v>664</v>
      </c>
      <c r="B26" s="17" t="s">
        <v>494</v>
      </c>
      <c r="C26" s="17" t="s">
        <v>493</v>
      </c>
      <c r="D26" s="17" t="s">
        <v>317</v>
      </c>
      <c r="E26" s="17" t="s">
        <v>291</v>
      </c>
      <c r="F26" s="17" t="s">
        <v>170</v>
      </c>
      <c r="G26" s="17" t="s">
        <v>507</v>
      </c>
    </row>
    <row r="27" spans="1:7" s="10" customFormat="1" ht="17.25" customHeight="1">
      <c r="A27" s="29" t="s">
        <v>665</v>
      </c>
      <c r="B27" s="17" t="s">
        <v>237</v>
      </c>
      <c r="C27" s="17" t="s">
        <v>492</v>
      </c>
      <c r="D27" s="17" t="s">
        <v>317</v>
      </c>
      <c r="E27" s="17" t="s">
        <v>291</v>
      </c>
      <c r="F27" s="17" t="s">
        <v>170</v>
      </c>
      <c r="G27" s="17" t="s">
        <v>507</v>
      </c>
    </row>
    <row r="28" spans="1:7" s="10" customFormat="1" ht="17.25" customHeight="1">
      <c r="A28" s="29" t="s">
        <v>666</v>
      </c>
      <c r="B28" s="17" t="s">
        <v>475</v>
      </c>
      <c r="C28" s="17" t="s">
        <v>476</v>
      </c>
      <c r="D28" s="17" t="s">
        <v>324</v>
      </c>
      <c r="E28" s="17" t="s">
        <v>283</v>
      </c>
      <c r="F28" s="17" t="s">
        <v>170</v>
      </c>
      <c r="G28" s="17" t="s">
        <v>507</v>
      </c>
    </row>
    <row r="29" spans="1:7" s="10" customFormat="1" ht="17.25" customHeight="1">
      <c r="A29" s="29" t="s">
        <v>667</v>
      </c>
      <c r="B29" s="17" t="s">
        <v>190</v>
      </c>
      <c r="C29" s="17" t="s">
        <v>191</v>
      </c>
      <c r="D29" s="17" t="s">
        <v>324</v>
      </c>
      <c r="E29" s="17" t="s">
        <v>283</v>
      </c>
      <c r="F29" s="17" t="s">
        <v>170</v>
      </c>
      <c r="G29" s="17" t="s">
        <v>507</v>
      </c>
    </row>
    <row r="30" spans="1:7" s="10" customFormat="1" ht="17.25" customHeight="1">
      <c r="A30" s="29" t="s">
        <v>668</v>
      </c>
      <c r="B30" s="17" t="s">
        <v>203</v>
      </c>
      <c r="C30" s="17" t="s">
        <v>477</v>
      </c>
      <c r="D30" s="17" t="s">
        <v>324</v>
      </c>
      <c r="E30" s="17" t="s">
        <v>283</v>
      </c>
      <c r="F30" s="17" t="s">
        <v>170</v>
      </c>
      <c r="G30" s="17" t="s">
        <v>507</v>
      </c>
    </row>
    <row r="31" spans="1:7" s="9" customFormat="1" ht="17.25" customHeight="1"/>
    <row r="32" spans="1:7" s="9" customFormat="1" ht="17.25" customHeight="1"/>
    <row r="33" s="9" customFormat="1" ht="17.25" customHeight="1"/>
    <row r="34" s="9" customFormat="1" ht="17.25" customHeight="1"/>
    <row r="35" s="9" customFormat="1" ht="17.25" customHeight="1"/>
    <row r="36" s="9" customFormat="1" ht="17.25" customHeight="1"/>
    <row r="37" s="9" customFormat="1" ht="17.25" customHeight="1"/>
    <row r="38" s="9" customFormat="1" ht="17.25" customHeight="1"/>
    <row r="39" s="9" customFormat="1" ht="17.25" customHeight="1"/>
    <row r="40" s="9" customFormat="1" ht="17.25" customHeight="1"/>
    <row r="41" s="9" customFormat="1" ht="17.25" customHeight="1"/>
    <row r="42" s="9" customFormat="1" ht="17.25" customHeight="1"/>
    <row r="43" s="9" customFormat="1" ht="17.25" customHeight="1"/>
    <row r="44" s="9" customFormat="1" ht="17.25" customHeight="1"/>
    <row r="45" s="9" customFormat="1" ht="17.25" customHeight="1"/>
    <row r="46" s="9" customFormat="1" ht="17.25" customHeight="1"/>
    <row r="47" s="9" customFormat="1" ht="17.25" customHeight="1"/>
    <row r="48" s="9" customFormat="1" ht="17.25" customHeight="1"/>
    <row r="49" s="9" customFormat="1" ht="17.25" customHeight="1"/>
    <row r="50" s="9" customFormat="1" ht="17.25" customHeight="1"/>
    <row r="51" s="9" customFormat="1" ht="17.25" customHeight="1"/>
    <row r="52" s="9" customFormat="1" ht="17.25" customHeight="1"/>
    <row r="53" s="9" customFormat="1" ht="17.25" customHeight="1"/>
    <row r="54" s="9" customFormat="1" ht="17.25" customHeight="1"/>
    <row r="55" s="9" customFormat="1" ht="17.25" customHeight="1"/>
    <row r="56" s="9" customFormat="1" ht="17.25" customHeight="1"/>
    <row r="57" s="9" customFormat="1" ht="17.25" customHeight="1"/>
    <row r="58" s="9" customFormat="1" ht="17.25" customHeight="1"/>
    <row r="59" s="9" customFormat="1" ht="17.25" customHeight="1"/>
    <row r="60" s="9" customFormat="1" ht="17.25" customHeight="1"/>
    <row r="61" s="9" customFormat="1" ht="17.25" customHeight="1"/>
    <row r="62" s="9" customFormat="1" ht="17.25" customHeight="1"/>
    <row r="63" s="9" customFormat="1" ht="17.25" customHeight="1"/>
    <row r="64" s="9" customFormat="1" ht="17.25" customHeight="1"/>
    <row r="65" s="9" customFormat="1" ht="17.25" customHeight="1"/>
    <row r="66" s="9" customFormat="1" ht="17.25" customHeight="1"/>
    <row r="67" s="9" customFormat="1" ht="17.25" customHeight="1"/>
    <row r="68" s="9" customFormat="1" ht="17.25" customHeight="1"/>
    <row r="69" s="9" customFormat="1" ht="17.25" customHeight="1"/>
    <row r="70" s="9" customFormat="1" ht="17.25" customHeight="1"/>
    <row r="71" s="9" customFormat="1" ht="17.25" customHeight="1"/>
    <row r="72" s="9" customFormat="1" ht="17.25" customHeight="1"/>
    <row r="73" s="9" customFormat="1" ht="17.25" customHeight="1"/>
    <row r="74" s="9" customFormat="1" ht="17.25" customHeight="1"/>
    <row r="75" s="9" customFormat="1" ht="17.25" customHeight="1"/>
    <row r="76" s="9" customFormat="1" ht="17.25" customHeight="1"/>
    <row r="77" s="9" customFormat="1" ht="17.25" customHeight="1"/>
    <row r="78" s="9" customFormat="1" ht="17.25" customHeight="1"/>
    <row r="79" s="9" customFormat="1" ht="17.25" customHeight="1"/>
    <row r="80" s="9" customFormat="1" ht="17.25" customHeight="1"/>
    <row r="81" s="9" customFormat="1" ht="17.25" customHeight="1"/>
    <row r="82" s="9" customFormat="1" ht="17.25" customHeight="1"/>
    <row r="83" s="9" customFormat="1" ht="17.25" customHeight="1"/>
    <row r="84" s="9" customFormat="1" ht="17.25" customHeight="1"/>
    <row r="85" s="9" customFormat="1" ht="17.25" customHeight="1"/>
    <row r="86" s="9" customFormat="1" ht="17.25" customHeight="1"/>
    <row r="87" s="9" customFormat="1" ht="17.25" customHeight="1"/>
    <row r="88" s="9" customFormat="1" ht="17.25" customHeight="1"/>
    <row r="89" s="9" customFormat="1" ht="17.25" customHeight="1"/>
    <row r="90" s="9" customFormat="1" ht="17.25" customHeight="1"/>
    <row r="91" s="9" customFormat="1" ht="17.25" customHeight="1"/>
    <row r="92" s="9" customFormat="1" ht="17.25" customHeight="1"/>
    <row r="93" s="9" customFormat="1" ht="17.25" customHeight="1"/>
    <row r="94" s="9" customFormat="1" ht="17.25" customHeight="1"/>
    <row r="95" s="9" customFormat="1" ht="17.25" customHeight="1"/>
    <row r="96" s="9" customFormat="1" ht="17.25" customHeight="1"/>
    <row r="97" s="9" customFormat="1" ht="17.25" customHeight="1"/>
    <row r="98" s="9" customFormat="1" ht="17.25" customHeight="1"/>
    <row r="99" s="9" customFormat="1" ht="17.25" customHeight="1"/>
    <row r="100" s="9" customFormat="1" ht="17.25" customHeight="1"/>
    <row r="101" s="9" customFormat="1" ht="17.25" customHeight="1"/>
    <row r="102" s="9" customFormat="1" ht="17.25" customHeight="1"/>
    <row r="103" s="9" customFormat="1" ht="17.25" customHeight="1"/>
    <row r="104" s="9" customFormat="1" ht="17.25" customHeight="1"/>
    <row r="105" s="9" customFormat="1" ht="17.25" customHeight="1"/>
    <row r="106" s="9" customFormat="1" ht="17.25" customHeight="1"/>
    <row r="107" s="9" customFormat="1" ht="17.25" customHeight="1"/>
    <row r="108" s="9" customFormat="1" ht="17.25" customHeight="1"/>
    <row r="109" s="9" customFormat="1" ht="17.25" customHeight="1"/>
    <row r="110" s="9" customFormat="1" ht="17.25" customHeight="1"/>
    <row r="111" s="9" customFormat="1" ht="17.25" customHeight="1"/>
    <row r="112" s="9" customFormat="1" ht="17.25" customHeight="1"/>
    <row r="113" s="9" customFormat="1" ht="17.25" customHeight="1"/>
    <row r="114" s="9" customFormat="1" ht="17.25" customHeight="1"/>
    <row r="115" s="9" customFormat="1" ht="17.25" customHeight="1"/>
    <row r="116" s="9" customFormat="1" ht="17.25" customHeight="1"/>
    <row r="117" s="9" customFormat="1" ht="17.25" customHeight="1"/>
    <row r="118" s="9" customFormat="1" ht="17.25" customHeight="1"/>
    <row r="119" s="9" customFormat="1" ht="17.25" customHeight="1"/>
    <row r="120" s="9" customFormat="1" ht="17.25" customHeight="1"/>
    <row r="121" s="9" customFormat="1" ht="17.25" customHeight="1"/>
    <row r="122" s="9" customFormat="1" ht="17.25" customHeight="1"/>
    <row r="123" s="9" customFormat="1" ht="17.25" customHeight="1"/>
    <row r="124" s="9" customFormat="1" ht="17.25" customHeight="1"/>
    <row r="125" s="9" customFormat="1" ht="17.25" customHeight="1"/>
    <row r="126" s="9" customFormat="1" ht="17.25" customHeight="1"/>
    <row r="127" s="9" customFormat="1" ht="17.25" customHeight="1"/>
    <row r="128" s="9" customFormat="1" ht="17.25" customHeight="1"/>
    <row r="129" s="9" customFormat="1" ht="17.25" customHeight="1"/>
    <row r="130" s="9" customFormat="1" ht="17.25" customHeight="1"/>
    <row r="131" s="9" customFormat="1" ht="17.25" customHeight="1"/>
    <row r="132" s="9" customFormat="1" ht="17.25" customHeight="1"/>
    <row r="133" s="9" customFormat="1" ht="17.25" customHeight="1"/>
    <row r="134" s="9" customFormat="1" ht="17.25" customHeight="1"/>
    <row r="135" s="9" customFormat="1" ht="17.25" customHeight="1"/>
    <row r="136" s="9" customFormat="1" ht="17.25" customHeight="1"/>
    <row r="137" s="9" customFormat="1" ht="17.25" customHeight="1"/>
    <row r="138" s="9" customFormat="1" ht="17.25" customHeight="1"/>
    <row r="139" s="9" customFormat="1" ht="17.25" customHeight="1"/>
    <row r="140" s="9" customFormat="1" ht="17.25" customHeight="1"/>
    <row r="141" s="9" customFormat="1" ht="17.25" customHeight="1"/>
    <row r="142" s="9" customFormat="1" ht="17.25" customHeight="1"/>
    <row r="143" s="9" customFormat="1" ht="17.25" customHeight="1"/>
    <row r="144" s="9" customFormat="1" ht="17.25" customHeight="1"/>
    <row r="145" s="9" customFormat="1" ht="17.25" customHeight="1"/>
    <row r="146" s="9" customFormat="1" ht="17.25" customHeight="1"/>
    <row r="147" s="9" customFormat="1" ht="17.25" customHeight="1"/>
    <row r="148" s="9" customFormat="1" ht="17.25" customHeight="1"/>
    <row r="149" s="9" customFormat="1" ht="17.25" customHeight="1"/>
    <row r="150" s="9" customFormat="1" ht="17.25" customHeight="1"/>
    <row r="151" s="9" customFormat="1" ht="17.25" customHeight="1"/>
    <row r="152" s="9" customFormat="1" ht="17.25" customHeight="1"/>
    <row r="153" s="9" customFormat="1" ht="17.25" customHeight="1"/>
    <row r="154" s="9" customFormat="1" ht="17.25" customHeight="1"/>
    <row r="155" s="9" customFormat="1" ht="17.25" customHeight="1"/>
    <row r="156" s="9" customFormat="1" ht="17.25" customHeight="1"/>
    <row r="157" s="9" customFormat="1" ht="17.25" customHeight="1"/>
    <row r="158" s="9" customFormat="1" ht="17.25" customHeight="1"/>
    <row r="159" s="9" customFormat="1" ht="17.25" customHeight="1"/>
    <row r="160" s="9" customFormat="1" ht="17.25" customHeight="1"/>
    <row r="161" s="9" customFormat="1" ht="17.25" customHeight="1"/>
    <row r="162" s="9" customFormat="1" ht="17.25" customHeight="1"/>
    <row r="163" s="9" customFormat="1" ht="17.25" customHeight="1"/>
    <row r="164" s="9" customFormat="1" ht="17.25" customHeight="1"/>
    <row r="165" s="9" customFormat="1" ht="17.25" customHeight="1"/>
    <row r="166" s="9" customFormat="1" ht="17.25" customHeight="1"/>
    <row r="167" s="9" customFormat="1" ht="17.25" customHeight="1"/>
    <row r="168" s="9" customFormat="1" ht="17.25" customHeight="1"/>
    <row r="169" s="9" customFormat="1" ht="17.25" customHeight="1"/>
    <row r="170" s="9" customFormat="1" ht="17.25" customHeight="1"/>
    <row r="171" s="9" customFormat="1" ht="17.25" customHeight="1"/>
    <row r="172" s="9" customFormat="1" ht="17.25" customHeight="1"/>
    <row r="173" s="9" customFormat="1" ht="17.25" customHeight="1"/>
    <row r="174" s="9" customFormat="1" ht="17.25" customHeight="1"/>
    <row r="175" s="9" customFormat="1" ht="17.25" customHeight="1"/>
    <row r="176" s="9" customFormat="1" ht="17.25" customHeight="1"/>
    <row r="177" s="9" customFormat="1" ht="17.25" customHeight="1"/>
    <row r="178" s="9" customFormat="1" ht="17.25" customHeight="1"/>
    <row r="179" s="9" customFormat="1" ht="17.25" customHeight="1"/>
    <row r="180" s="9" customFormat="1" ht="17.25" customHeight="1"/>
    <row r="181" s="9" customFormat="1" ht="17.25" customHeight="1"/>
    <row r="182" s="9" customFormat="1" ht="17.25" customHeight="1"/>
    <row r="183" s="9" customFormat="1" ht="17.25" customHeight="1"/>
    <row r="184" s="9" customFormat="1" ht="17.25" customHeight="1"/>
    <row r="185" s="9" customFormat="1" ht="17.25" customHeight="1"/>
    <row r="186" s="9" customFormat="1" ht="17.25" customHeight="1"/>
    <row r="187" s="9" customFormat="1" ht="17.25" customHeight="1"/>
    <row r="188" s="9" customFormat="1" ht="17.25" customHeight="1"/>
    <row r="189" s="9" customFormat="1" ht="17.25" customHeight="1"/>
    <row r="190" s="9" customFormat="1" ht="17.25" customHeight="1"/>
    <row r="191" s="9" customFormat="1" ht="17.25" customHeight="1"/>
    <row r="192" s="9" customFormat="1" ht="17.25" customHeight="1"/>
    <row r="193" s="9" customFormat="1" ht="17.25" customHeight="1"/>
    <row r="194" s="9" customFormat="1" ht="17.25" customHeight="1"/>
    <row r="195" s="9" customFormat="1" ht="17.25" customHeight="1"/>
    <row r="196" s="9" customFormat="1" ht="17.25" customHeight="1"/>
    <row r="197" s="9" customFormat="1" ht="17.25" customHeight="1"/>
    <row r="198" s="9" customFormat="1" ht="17.25" customHeight="1"/>
    <row r="199" s="9" customFormat="1" ht="17.25" customHeight="1"/>
    <row r="200" s="9" customFormat="1" ht="17.25" customHeight="1"/>
    <row r="201" s="9" customFormat="1" ht="17.25" customHeight="1"/>
    <row r="202" s="9" customFormat="1" ht="17.25" customHeight="1"/>
    <row r="203" s="9" customFormat="1" ht="17.25" customHeight="1"/>
    <row r="204" s="9" customFormat="1" ht="17.25" customHeight="1"/>
    <row r="205" s="9" customFormat="1" ht="17.25" customHeight="1"/>
    <row r="206" s="9" customFormat="1" ht="17.25" customHeight="1"/>
    <row r="207" s="9" customFormat="1" ht="17.25" customHeight="1"/>
    <row r="208" s="9" customFormat="1" ht="17.25" customHeight="1"/>
    <row r="209" s="9" customFormat="1" ht="17.25" customHeight="1"/>
    <row r="210" s="9" customFormat="1" ht="17.25" customHeight="1"/>
    <row r="211" s="9" customFormat="1" ht="17.25" customHeight="1"/>
    <row r="212" s="9" customFormat="1" ht="17.25" customHeight="1"/>
    <row r="213" s="9" customFormat="1" ht="17.25" customHeight="1"/>
    <row r="214" s="9" customFormat="1" ht="17.25" customHeight="1"/>
    <row r="215" s="9" customFormat="1" ht="17.25" customHeight="1"/>
    <row r="216" s="9" customFormat="1" ht="17.25" customHeight="1"/>
    <row r="217" s="9" customFormat="1" ht="17.25" customHeight="1"/>
    <row r="218" s="9" customFormat="1" ht="17.25" customHeight="1"/>
    <row r="219" s="9" customFormat="1" ht="17.25" customHeight="1"/>
    <row r="220" s="9" customFormat="1" ht="17.25" customHeight="1"/>
    <row r="221" s="9" customFormat="1" ht="17.25" customHeight="1"/>
    <row r="222" s="9" customFormat="1" ht="17.25" customHeight="1"/>
    <row r="223" s="9" customFormat="1" ht="17.25" customHeight="1"/>
    <row r="224" s="9" customFormat="1" ht="17.25" customHeight="1"/>
    <row r="225" s="9" customFormat="1" ht="17.25" customHeight="1"/>
    <row r="226" s="9" customFormat="1" ht="17.25" customHeight="1"/>
    <row r="227" s="9" customFormat="1" ht="17.25" customHeight="1"/>
    <row r="228" s="9" customFormat="1" ht="17.25" customHeight="1"/>
    <row r="229" s="9" customFormat="1" ht="17.25" customHeight="1"/>
    <row r="230" s="9" customFormat="1" ht="17.25" customHeight="1"/>
    <row r="231" s="9" customFormat="1" ht="17.25" customHeight="1"/>
    <row r="232" s="9" customFormat="1" ht="17.25" customHeight="1"/>
    <row r="233" s="9" customFormat="1" ht="17.25" customHeight="1"/>
    <row r="234" s="9" customFormat="1" ht="17.25" customHeight="1"/>
    <row r="235" s="9" customFormat="1" ht="17.25" customHeight="1"/>
    <row r="236" s="9" customFormat="1" ht="17.25" customHeight="1"/>
    <row r="237" s="9" customFormat="1" ht="17.25" customHeight="1"/>
    <row r="238" s="9" customFormat="1" ht="17.25" customHeight="1"/>
    <row r="239" s="9" customFormat="1" ht="17.25" customHeight="1"/>
    <row r="240" s="9" customFormat="1" ht="17.25" customHeight="1"/>
    <row r="241" s="9" customFormat="1" ht="17.25" customHeight="1"/>
    <row r="242" s="9" customFormat="1" ht="17.25" customHeight="1"/>
    <row r="243" s="9" customFormat="1" ht="17.25" customHeight="1"/>
    <row r="244" s="9" customFormat="1" ht="17.25" customHeight="1"/>
    <row r="245" s="9" customFormat="1" ht="17.25" customHeight="1"/>
    <row r="246" s="9" customFormat="1" ht="17.25" customHeight="1"/>
    <row r="247" s="9" customFormat="1" ht="17.25" customHeight="1"/>
    <row r="248" s="9" customFormat="1" ht="17.25" customHeight="1"/>
    <row r="249" s="9" customFormat="1" ht="17.25" customHeight="1"/>
    <row r="250" s="9" customFormat="1" ht="17.25" customHeight="1"/>
    <row r="251" s="9" customFormat="1" ht="17.25" customHeight="1"/>
    <row r="252" s="9" customFormat="1" ht="17.25" customHeight="1"/>
    <row r="253" s="9" customFormat="1" ht="17.25" customHeight="1"/>
  </sheetData>
  <mergeCells count="3">
    <mergeCell ref="A1:G1"/>
    <mergeCell ref="A2:G2"/>
    <mergeCell ref="B3:C3"/>
  </mergeCells>
  <phoneticPr fontId="10" type="noConversion"/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5"/>
  <sheetViews>
    <sheetView view="pageBreakPreview" zoomScale="60" zoomScaleNormal="100" workbookViewId="0">
      <selection activeCell="D31" sqref="D4:D31"/>
    </sheetView>
  </sheetViews>
  <sheetFormatPr defaultRowHeight="15"/>
  <cols>
    <col min="1" max="1" width="5.7109375" style="1" customWidth="1"/>
    <col min="2" max="2" width="17.42578125" style="1" customWidth="1"/>
    <col min="3" max="3" width="17.7109375" style="1" customWidth="1"/>
    <col min="4" max="4" width="36.140625" style="1" customWidth="1"/>
    <col min="5" max="5" width="10.140625" style="1" customWidth="1"/>
    <col min="6" max="6" width="7.5703125" style="1" customWidth="1"/>
    <col min="7" max="7" width="8.85546875" style="1" customWidth="1"/>
    <col min="8" max="16384" width="9.140625" style="1"/>
  </cols>
  <sheetData>
    <row r="1" spans="1:7" ht="17.25" customHeight="1">
      <c r="A1" s="70" t="s">
        <v>522</v>
      </c>
      <c r="B1" s="71"/>
      <c r="C1" s="71"/>
      <c r="D1" s="71"/>
      <c r="E1" s="71"/>
      <c r="F1" s="71"/>
      <c r="G1" s="71"/>
    </row>
    <row r="2" spans="1:7" ht="17.25" customHeight="1">
      <c r="A2" s="72" t="s">
        <v>126</v>
      </c>
      <c r="B2" s="72"/>
      <c r="C2" s="72"/>
      <c r="D2" s="72"/>
      <c r="E2" s="72"/>
      <c r="F2" s="72"/>
      <c r="G2" s="72"/>
    </row>
    <row r="3" spans="1:7" s="21" customFormat="1" ht="17.25" customHeight="1">
      <c r="A3" s="20" t="s">
        <v>88</v>
      </c>
      <c r="B3" s="73" t="s">
        <v>89</v>
      </c>
      <c r="C3" s="73"/>
      <c r="D3" s="20" t="s">
        <v>90</v>
      </c>
      <c r="E3" s="20" t="s">
        <v>326</v>
      </c>
      <c r="F3" s="20" t="s">
        <v>91</v>
      </c>
      <c r="G3" s="20" t="s">
        <v>505</v>
      </c>
    </row>
    <row r="4" spans="1:7" s="21" customFormat="1" ht="17.25" customHeight="1">
      <c r="A4" s="20">
        <v>168</v>
      </c>
      <c r="B4" s="19" t="s">
        <v>450</v>
      </c>
      <c r="C4" s="19" t="s">
        <v>449</v>
      </c>
      <c r="D4" s="19" t="s">
        <v>290</v>
      </c>
      <c r="E4" s="19" t="s">
        <v>291</v>
      </c>
      <c r="F4" s="19" t="s">
        <v>181</v>
      </c>
      <c r="G4" s="16" t="s">
        <v>506</v>
      </c>
    </row>
    <row r="5" spans="1:7" s="21" customFormat="1" ht="17.25" customHeight="1">
      <c r="A5" s="20">
        <v>169</v>
      </c>
      <c r="B5" s="19" t="s">
        <v>141</v>
      </c>
      <c r="C5" s="19" t="s">
        <v>448</v>
      </c>
      <c r="D5" s="19" t="s">
        <v>290</v>
      </c>
      <c r="E5" s="19" t="s">
        <v>291</v>
      </c>
      <c r="F5" s="19" t="s">
        <v>181</v>
      </c>
      <c r="G5" s="16" t="s">
        <v>506</v>
      </c>
    </row>
    <row r="6" spans="1:7" s="21" customFormat="1" ht="17.25" customHeight="1">
      <c r="A6" s="20">
        <v>170</v>
      </c>
      <c r="B6" s="19" t="s">
        <v>447</v>
      </c>
      <c r="C6" s="19" t="s">
        <v>446</v>
      </c>
      <c r="D6" s="19" t="s">
        <v>290</v>
      </c>
      <c r="E6" s="19" t="s">
        <v>291</v>
      </c>
      <c r="F6" s="19" t="s">
        <v>181</v>
      </c>
      <c r="G6" s="16" t="s">
        <v>506</v>
      </c>
    </row>
    <row r="7" spans="1:7" s="21" customFormat="1" ht="17.25" customHeight="1">
      <c r="A7" s="20">
        <v>171</v>
      </c>
      <c r="B7" s="19" t="s">
        <v>445</v>
      </c>
      <c r="C7" s="19" t="s">
        <v>444</v>
      </c>
      <c r="D7" s="19" t="s">
        <v>290</v>
      </c>
      <c r="E7" s="19" t="s">
        <v>291</v>
      </c>
      <c r="F7" s="19" t="s">
        <v>181</v>
      </c>
      <c r="G7" s="16" t="s">
        <v>506</v>
      </c>
    </row>
    <row r="8" spans="1:7" s="21" customFormat="1" ht="17.25" customHeight="1">
      <c r="A8" s="20">
        <v>172</v>
      </c>
      <c r="B8" s="19" t="s">
        <v>110</v>
      </c>
      <c r="C8" s="19" t="s">
        <v>240</v>
      </c>
      <c r="D8" s="19" t="s">
        <v>290</v>
      </c>
      <c r="E8" s="19" t="s">
        <v>291</v>
      </c>
      <c r="F8" s="19" t="s">
        <v>181</v>
      </c>
      <c r="G8" s="16" t="s">
        <v>506</v>
      </c>
    </row>
    <row r="9" spans="1:7" s="21" customFormat="1" ht="17.25" customHeight="1">
      <c r="A9" s="20">
        <v>173</v>
      </c>
      <c r="B9" s="19" t="s">
        <v>443</v>
      </c>
      <c r="C9" s="19" t="s">
        <v>442</v>
      </c>
      <c r="D9" s="19" t="s">
        <v>290</v>
      </c>
      <c r="E9" s="19" t="s">
        <v>291</v>
      </c>
      <c r="F9" s="19" t="s">
        <v>181</v>
      </c>
      <c r="G9" s="16" t="s">
        <v>506</v>
      </c>
    </row>
    <row r="10" spans="1:7" s="21" customFormat="1" ht="17.25" customHeight="1">
      <c r="A10" s="20">
        <v>174</v>
      </c>
      <c r="B10" s="19" t="s">
        <v>454</v>
      </c>
      <c r="C10" s="19" t="s">
        <v>453</v>
      </c>
      <c r="D10" s="19" t="s">
        <v>387</v>
      </c>
      <c r="E10" s="19" t="s">
        <v>291</v>
      </c>
      <c r="F10" s="19" t="s">
        <v>181</v>
      </c>
      <c r="G10" s="16" t="s">
        <v>506</v>
      </c>
    </row>
    <row r="11" spans="1:7" s="21" customFormat="1" ht="17.25" customHeight="1">
      <c r="A11" s="20">
        <v>175</v>
      </c>
      <c r="B11" s="17" t="s">
        <v>141</v>
      </c>
      <c r="C11" s="17" t="s">
        <v>229</v>
      </c>
      <c r="D11" s="17" t="s">
        <v>387</v>
      </c>
      <c r="E11" s="17" t="s">
        <v>291</v>
      </c>
      <c r="F11" s="17" t="s">
        <v>170</v>
      </c>
      <c r="G11" s="18" t="s">
        <v>506</v>
      </c>
    </row>
    <row r="12" spans="1:7" s="21" customFormat="1" ht="17.25" customHeight="1">
      <c r="A12" s="20">
        <v>176</v>
      </c>
      <c r="B12" s="17" t="s">
        <v>227</v>
      </c>
      <c r="C12" s="17" t="s">
        <v>228</v>
      </c>
      <c r="D12" s="17" t="s">
        <v>387</v>
      </c>
      <c r="E12" s="17" t="s">
        <v>291</v>
      </c>
      <c r="F12" s="17" t="s">
        <v>170</v>
      </c>
      <c r="G12" s="18" t="s">
        <v>506</v>
      </c>
    </row>
    <row r="13" spans="1:7" s="21" customFormat="1" ht="17.25" customHeight="1">
      <c r="A13" s="20">
        <v>177</v>
      </c>
      <c r="B13" s="17" t="s">
        <v>110</v>
      </c>
      <c r="C13" s="17" t="s">
        <v>230</v>
      </c>
      <c r="D13" s="17" t="s">
        <v>387</v>
      </c>
      <c r="E13" s="17" t="s">
        <v>291</v>
      </c>
      <c r="F13" s="17" t="s">
        <v>170</v>
      </c>
      <c r="G13" s="18" t="s">
        <v>506</v>
      </c>
    </row>
    <row r="14" spans="1:7" s="21" customFormat="1" ht="17.25" customHeight="1">
      <c r="A14" s="20">
        <v>178</v>
      </c>
      <c r="B14" s="17" t="s">
        <v>233</v>
      </c>
      <c r="C14" s="17" t="s">
        <v>127</v>
      </c>
      <c r="D14" s="17" t="s">
        <v>387</v>
      </c>
      <c r="E14" s="17" t="s">
        <v>291</v>
      </c>
      <c r="F14" s="17" t="s">
        <v>170</v>
      </c>
      <c r="G14" s="18" t="s">
        <v>506</v>
      </c>
    </row>
    <row r="15" spans="1:7" s="21" customFormat="1" ht="17.25" customHeight="1">
      <c r="A15" s="20">
        <v>179</v>
      </c>
      <c r="B15" s="17" t="s">
        <v>122</v>
      </c>
      <c r="C15" s="17" t="s">
        <v>236</v>
      </c>
      <c r="D15" s="17" t="s">
        <v>387</v>
      </c>
      <c r="E15" s="17" t="s">
        <v>291</v>
      </c>
      <c r="F15" s="17" t="s">
        <v>170</v>
      </c>
      <c r="G15" s="18" t="s">
        <v>506</v>
      </c>
    </row>
    <row r="16" spans="1:7" s="21" customFormat="1" ht="17.25" customHeight="1">
      <c r="A16" s="20">
        <v>180</v>
      </c>
      <c r="B16" s="17" t="s">
        <v>122</v>
      </c>
      <c r="C16" s="17" t="s">
        <v>234</v>
      </c>
      <c r="D16" s="17" t="s">
        <v>387</v>
      </c>
      <c r="E16" s="17" t="s">
        <v>291</v>
      </c>
      <c r="F16" s="17" t="s">
        <v>170</v>
      </c>
      <c r="G16" s="18" t="s">
        <v>506</v>
      </c>
    </row>
    <row r="17" spans="1:7" s="21" customFormat="1" ht="17.25" customHeight="1">
      <c r="A17" s="20">
        <v>181</v>
      </c>
      <c r="B17" s="17" t="s">
        <v>123</v>
      </c>
      <c r="C17" s="17" t="s">
        <v>239</v>
      </c>
      <c r="D17" s="17" t="s">
        <v>387</v>
      </c>
      <c r="E17" s="17" t="s">
        <v>291</v>
      </c>
      <c r="F17" s="17" t="s">
        <v>170</v>
      </c>
      <c r="G17" s="18" t="s">
        <v>506</v>
      </c>
    </row>
    <row r="18" spans="1:7" s="21" customFormat="1" ht="17.25" customHeight="1">
      <c r="A18" s="20">
        <v>182</v>
      </c>
      <c r="B18" s="19" t="s">
        <v>131</v>
      </c>
      <c r="C18" s="19" t="s">
        <v>241</v>
      </c>
      <c r="D18" s="19" t="s">
        <v>292</v>
      </c>
      <c r="E18" s="19" t="s">
        <v>291</v>
      </c>
      <c r="F18" s="19" t="s">
        <v>181</v>
      </c>
      <c r="G18" s="16" t="s">
        <v>507</v>
      </c>
    </row>
    <row r="19" spans="1:7" s="21" customFormat="1" ht="17.25" customHeight="1">
      <c r="A19" s="20">
        <v>183</v>
      </c>
      <c r="B19" s="19" t="s">
        <v>457</v>
      </c>
      <c r="C19" s="19" t="s">
        <v>456</v>
      </c>
      <c r="D19" s="19" t="s">
        <v>282</v>
      </c>
      <c r="E19" s="19" t="s">
        <v>283</v>
      </c>
      <c r="F19" s="19" t="s">
        <v>181</v>
      </c>
      <c r="G19" s="16" t="s">
        <v>507</v>
      </c>
    </row>
    <row r="20" spans="1:7" s="21" customFormat="1" ht="17.25" customHeight="1">
      <c r="A20" s="20">
        <v>184</v>
      </c>
      <c r="B20" s="19" t="s">
        <v>455</v>
      </c>
      <c r="C20" s="19" t="s">
        <v>323</v>
      </c>
      <c r="D20" s="19" t="s">
        <v>282</v>
      </c>
      <c r="E20" s="19" t="s">
        <v>283</v>
      </c>
      <c r="F20" s="19" t="s">
        <v>181</v>
      </c>
      <c r="G20" s="16" t="s">
        <v>507</v>
      </c>
    </row>
    <row r="21" spans="1:7" s="21" customFormat="1" ht="17.25" customHeight="1">
      <c r="A21" s="20">
        <v>185</v>
      </c>
      <c r="B21" s="19" t="s">
        <v>151</v>
      </c>
      <c r="C21" s="19" t="s">
        <v>139</v>
      </c>
      <c r="D21" s="19" t="s">
        <v>340</v>
      </c>
      <c r="E21" s="19" t="s">
        <v>283</v>
      </c>
      <c r="F21" s="19" t="s">
        <v>181</v>
      </c>
      <c r="G21" s="16" t="s">
        <v>507</v>
      </c>
    </row>
    <row r="22" spans="1:7" s="21" customFormat="1" ht="17.25" customHeight="1">
      <c r="A22" s="20">
        <v>186</v>
      </c>
      <c r="B22" s="19" t="s">
        <v>452</v>
      </c>
      <c r="C22" s="19" t="s">
        <v>451</v>
      </c>
      <c r="D22" s="19" t="s">
        <v>324</v>
      </c>
      <c r="E22" s="19" t="s">
        <v>283</v>
      </c>
      <c r="F22" s="19" t="s">
        <v>181</v>
      </c>
      <c r="G22" s="16" t="s">
        <v>507</v>
      </c>
    </row>
    <row r="23" spans="1:7" s="21" customFormat="1" ht="17.25" customHeight="1">
      <c r="A23" s="20">
        <v>187</v>
      </c>
      <c r="B23" s="19" t="s">
        <v>209</v>
      </c>
      <c r="C23" s="19" t="s">
        <v>247</v>
      </c>
      <c r="D23" s="19" t="s">
        <v>324</v>
      </c>
      <c r="E23" s="19" t="s">
        <v>283</v>
      </c>
      <c r="F23" s="19" t="s">
        <v>181</v>
      </c>
      <c r="G23" s="16" t="s">
        <v>507</v>
      </c>
    </row>
    <row r="24" spans="1:7" s="21" customFormat="1" ht="17.25" customHeight="1">
      <c r="A24" s="20">
        <v>188</v>
      </c>
      <c r="B24" s="19" t="s">
        <v>249</v>
      </c>
      <c r="C24" s="19" t="s">
        <v>250</v>
      </c>
      <c r="D24" s="19" t="s">
        <v>324</v>
      </c>
      <c r="E24" s="19" t="s">
        <v>283</v>
      </c>
      <c r="F24" s="19" t="s">
        <v>181</v>
      </c>
      <c r="G24" s="16" t="s">
        <v>507</v>
      </c>
    </row>
    <row r="25" spans="1:7" s="21" customFormat="1" ht="17.25" customHeight="1">
      <c r="A25" s="20">
        <v>189</v>
      </c>
      <c r="B25" s="17" t="s">
        <v>498</v>
      </c>
      <c r="C25" s="17" t="s">
        <v>497</v>
      </c>
      <c r="D25" s="17" t="s">
        <v>308</v>
      </c>
      <c r="E25" s="17" t="s">
        <v>523</v>
      </c>
      <c r="F25" s="17" t="s">
        <v>170</v>
      </c>
      <c r="G25" s="18" t="s">
        <v>507</v>
      </c>
    </row>
    <row r="26" spans="1:7" s="21" customFormat="1" ht="17.25" customHeight="1">
      <c r="A26" s="20">
        <v>190</v>
      </c>
      <c r="B26" s="17" t="s">
        <v>445</v>
      </c>
      <c r="C26" s="17" t="s">
        <v>496</v>
      </c>
      <c r="D26" s="17" t="s">
        <v>308</v>
      </c>
      <c r="E26" s="17" t="s">
        <v>523</v>
      </c>
      <c r="F26" s="17" t="s">
        <v>170</v>
      </c>
      <c r="G26" s="18" t="s">
        <v>507</v>
      </c>
    </row>
    <row r="27" spans="1:7" s="21" customFormat="1" ht="17.25" customHeight="1">
      <c r="A27" s="20">
        <v>191</v>
      </c>
      <c r="B27" s="17" t="s">
        <v>222</v>
      </c>
      <c r="C27" s="17" t="s">
        <v>495</v>
      </c>
      <c r="D27" s="17" t="s">
        <v>308</v>
      </c>
      <c r="E27" s="17" t="s">
        <v>523</v>
      </c>
      <c r="F27" s="17" t="s">
        <v>170</v>
      </c>
      <c r="G27" s="18" t="s">
        <v>507</v>
      </c>
    </row>
    <row r="28" spans="1:7" s="21" customFormat="1" ht="17.25" customHeight="1">
      <c r="A28" s="20">
        <v>192</v>
      </c>
      <c r="B28" s="17" t="s">
        <v>486</v>
      </c>
      <c r="C28" s="17" t="s">
        <v>485</v>
      </c>
      <c r="D28" s="17" t="s">
        <v>328</v>
      </c>
      <c r="E28" s="17" t="s">
        <v>291</v>
      </c>
      <c r="F28" s="17" t="s">
        <v>170</v>
      </c>
      <c r="G28" s="18" t="s">
        <v>507</v>
      </c>
    </row>
    <row r="29" spans="1:7" s="21" customFormat="1" ht="17.25" customHeight="1">
      <c r="A29" s="20">
        <v>193</v>
      </c>
      <c r="B29" s="17" t="s">
        <v>484</v>
      </c>
      <c r="C29" s="17" t="s">
        <v>483</v>
      </c>
      <c r="D29" s="17" t="s">
        <v>328</v>
      </c>
      <c r="E29" s="17" t="s">
        <v>291</v>
      </c>
      <c r="F29" s="17" t="s">
        <v>170</v>
      </c>
      <c r="G29" s="18" t="s">
        <v>507</v>
      </c>
    </row>
    <row r="30" spans="1:7" s="21" customFormat="1" ht="17.25" customHeight="1">
      <c r="A30" s="20">
        <v>194</v>
      </c>
      <c r="B30" s="17" t="s">
        <v>104</v>
      </c>
      <c r="C30" s="17" t="s">
        <v>139</v>
      </c>
      <c r="D30" s="17" t="s">
        <v>328</v>
      </c>
      <c r="E30" s="17" t="s">
        <v>291</v>
      </c>
      <c r="F30" s="17" t="s">
        <v>170</v>
      </c>
      <c r="G30" s="18" t="s">
        <v>507</v>
      </c>
    </row>
    <row r="31" spans="1:7" s="21" customFormat="1" ht="17.25" customHeight="1">
      <c r="A31" s="20">
        <v>195</v>
      </c>
      <c r="B31" s="17" t="s">
        <v>231</v>
      </c>
      <c r="C31" s="17" t="s">
        <v>232</v>
      </c>
      <c r="D31" s="17" t="s">
        <v>328</v>
      </c>
      <c r="E31" s="17" t="s">
        <v>291</v>
      </c>
      <c r="F31" s="17" t="s">
        <v>170</v>
      </c>
      <c r="G31" s="18" t="s">
        <v>507</v>
      </c>
    </row>
    <row r="32" spans="1:7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</sheetData>
  <mergeCells count="3">
    <mergeCell ref="A1:G1"/>
    <mergeCell ref="A2:G2"/>
    <mergeCell ref="B3:C3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Workplan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Gymnasats</vt:lpstr>
      <vt:lpstr>Judges form</vt:lpstr>
      <vt:lpstr>Plan for 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2023-04-28T11:33:05Z</dcterms:modified>
</cp:coreProperties>
</file>