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678" activeTab="2"/>
  </bookViews>
  <sheets>
    <sheet name="GRADE 6,5" sheetId="1" r:id="rId1"/>
    <sheet name="GRADE 4,3" sheetId="2" r:id="rId2"/>
    <sheet name="GRADE2,1" sheetId="3" r:id="rId3"/>
    <sheet name="TEAM SUMMARY" sheetId="4" r:id="rId4"/>
  </sheets>
  <definedNames>
    <definedName name="_xlnm.Print_Area" localSheetId="1">'GRADE 4,3'!$A$1:$AD$38</definedName>
    <definedName name="_xlnm.Print_Area" localSheetId="0">'GRADE 6,5'!$A$1:$AD$39</definedName>
    <definedName name="_xlnm.Print_Area" localSheetId="2">'GRADE2,1'!$A$1:$AD$38</definedName>
    <definedName name="_xlnm.Print_Area" localSheetId="3">'TEAM SUMMARY'!$A$1:$G$20</definedName>
  </definedNames>
  <calcPr fullCalcOnLoad="1"/>
</workbook>
</file>

<file path=xl/sharedStrings.xml><?xml version="1.0" encoding="utf-8"?>
<sst xmlns="http://schemas.openxmlformats.org/spreadsheetml/2006/main" count="346" uniqueCount="101">
  <si>
    <t xml:space="preserve"> </t>
  </si>
  <si>
    <t>NO</t>
  </si>
  <si>
    <t>GYMNAST</t>
  </si>
  <si>
    <t>CLUB</t>
  </si>
  <si>
    <t>VAULT</t>
  </si>
  <si>
    <t>BARS</t>
  </si>
  <si>
    <t>BEAM</t>
  </si>
  <si>
    <t>FLOOR</t>
  </si>
  <si>
    <t>OVERALL</t>
  </si>
  <si>
    <t xml:space="preserve">D Score </t>
  </si>
  <si>
    <t>E Score</t>
  </si>
  <si>
    <t>Score</t>
  </si>
  <si>
    <t>Ave E Ded</t>
  </si>
  <si>
    <t>n.pen</t>
  </si>
  <si>
    <t>Greater Manchester</t>
  </si>
  <si>
    <t>Lancashire</t>
  </si>
  <si>
    <t>GRADE 6</t>
  </si>
  <si>
    <t>GRADE 5</t>
  </si>
  <si>
    <t>COND</t>
  </si>
  <si>
    <t>GRADE 4</t>
  </si>
  <si>
    <t>GRADE 3</t>
  </si>
  <si>
    <t>GRADE 2</t>
  </si>
  <si>
    <t>GRADE 1</t>
  </si>
  <si>
    <t xml:space="preserve">  </t>
  </si>
  <si>
    <t>COMBINED OVERALL</t>
  </si>
  <si>
    <t>Cheshire &amp; Merseyside</t>
  </si>
  <si>
    <t>Cheshire and Merseyside</t>
  </si>
  <si>
    <t>Cheshire and Merseryside</t>
  </si>
  <si>
    <t>NORTH WEST GRADES  2018</t>
  </si>
  <si>
    <t>Chantania Hull</t>
  </si>
  <si>
    <t>Lacey White</t>
  </si>
  <si>
    <t>Jasmine Mangoro</t>
  </si>
  <si>
    <t>Ellie Connor</t>
  </si>
  <si>
    <t>Stacey Chikate</t>
  </si>
  <si>
    <t>Aeryn Yee</t>
  </si>
  <si>
    <t>Elizabeth Jones</t>
  </si>
  <si>
    <t>Poppy Knowles</t>
  </si>
  <si>
    <t>Andrea Castinera Mosquera</t>
  </si>
  <si>
    <t>Erin Scott</t>
  </si>
  <si>
    <t xml:space="preserve">Rachel Ashurst </t>
  </si>
  <si>
    <t>Emily Yu</t>
  </si>
  <si>
    <t>Ruby Wilson</t>
  </si>
  <si>
    <t>Madeline Gaskell-Self</t>
  </si>
  <si>
    <t>Matilda Hall</t>
  </si>
  <si>
    <t>Sophie Banner</t>
  </si>
  <si>
    <t>Helena Berridge</t>
  </si>
  <si>
    <t>Keira McGuigan</t>
  </si>
  <si>
    <t>Iris Lowton-Holland</t>
  </si>
  <si>
    <t>Saffron Rietdyk-Donohue</t>
  </si>
  <si>
    <t>Olivia Wallace</t>
  </si>
  <si>
    <t>Kacey-Leigh Hoole</t>
  </si>
  <si>
    <t>Alexa Keijzer</t>
  </si>
  <si>
    <t>Maisie Johnstone</t>
  </si>
  <si>
    <t>Chloe Dickinson</t>
  </si>
  <si>
    <t>Tallulah Birchall</t>
  </si>
  <si>
    <t>Daisy Brook</t>
  </si>
  <si>
    <t xml:space="preserve">Jessica Park </t>
  </si>
  <si>
    <t>Sophie Bebbington</t>
  </si>
  <si>
    <t>Morgan Withers</t>
  </si>
  <si>
    <t>Ellan Lang</t>
  </si>
  <si>
    <t>Bryony Barton</t>
  </si>
  <si>
    <t>Elena Sheehy</t>
  </si>
  <si>
    <t>Olivia Souther</t>
  </si>
  <si>
    <t>Megan Ruth Smith</t>
  </si>
  <si>
    <t>Daisy Clayton</t>
  </si>
  <si>
    <t>Mckenzie Gannon</t>
  </si>
  <si>
    <t>Chloe Duckworth</t>
  </si>
  <si>
    <t>Bethany Ravenscroft</t>
  </si>
  <si>
    <t>Holly Cryer</t>
  </si>
  <si>
    <t>Aleicia Peters</t>
  </si>
  <si>
    <t>Madison Carter</t>
  </si>
  <si>
    <t>Isabelle Stanley</t>
  </si>
  <si>
    <t>Wendy Sarco</t>
  </si>
  <si>
    <t>Hannah Millington</t>
  </si>
  <si>
    <t>Ella Gaskill</t>
  </si>
  <si>
    <t>Rhea Carless</t>
  </si>
  <si>
    <t>Kerry Gillies</t>
  </si>
  <si>
    <t>Daisy Graham</t>
  </si>
  <si>
    <t>Emmie Holcroft</t>
  </si>
  <si>
    <t>Sofia Gatti</t>
  </si>
  <si>
    <t>Emma Morris</t>
  </si>
  <si>
    <t>Freya Hindle</t>
  </si>
  <si>
    <t>Devon Cain</t>
  </si>
  <si>
    <t>Theodora Chester</t>
  </si>
  <si>
    <t>Grace Woods-Porter</t>
  </si>
  <si>
    <t>Keira Lees</t>
  </si>
  <si>
    <t>Georgia Adams</t>
  </si>
  <si>
    <t>Lily-Mae Reilly</t>
  </si>
  <si>
    <t xml:space="preserve">Jessica Lees </t>
  </si>
  <si>
    <t>Ellie Schwarze</t>
  </si>
  <si>
    <t>Ella Owens</t>
  </si>
  <si>
    <t>Mia Platt</t>
  </si>
  <si>
    <t>Philippa Meachin</t>
  </si>
  <si>
    <t>Alexandra Clegg-McKeown</t>
  </si>
  <si>
    <t>Bethany Rostron</t>
  </si>
  <si>
    <t>Neeve Toal</t>
  </si>
  <si>
    <t>Esmee Rideout</t>
  </si>
  <si>
    <t xml:space="preserve">Erin Clegg </t>
  </si>
  <si>
    <t>Lola Ardley</t>
  </si>
  <si>
    <t>Lexie Heys</t>
  </si>
  <si>
    <t>Isabelle Atkinson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</si>
</sst>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00"/>
    <numFmt numFmtId="16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1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24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0" fontId="10" fillId="0" borderId="18" xfId="0" applyNumberFormat="1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165" fontId="5" fillId="0" borderId="20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9" fillId="0" borderId="22" xfId="56" applyNumberFormat="1" applyFont="1" applyFill="1" applyBorder="1" applyAlignment="1" applyProtection="1">
      <alignment horizontal="center" wrapText="1"/>
      <protection locked="0"/>
    </xf>
    <xf numFmtId="167" fontId="9" fillId="0" borderId="22" xfId="56" applyNumberFormat="1" applyFont="1" applyFill="1" applyBorder="1" applyAlignment="1" applyProtection="1">
      <alignment horizontal="center" wrapText="1"/>
      <protection locked="0"/>
    </xf>
    <xf numFmtId="164" fontId="9" fillId="0" borderId="22" xfId="56" applyNumberFormat="1" applyFont="1" applyFill="1" applyBorder="1" applyAlignment="1" applyProtection="1">
      <alignment horizontal="center" wrapText="1"/>
      <protection/>
    </xf>
    <xf numFmtId="164" fontId="9" fillId="0" borderId="23" xfId="56" applyNumberFormat="1" applyFont="1" applyFill="1" applyBorder="1" applyAlignment="1" applyProtection="1">
      <alignment horizontal="center" wrapText="1"/>
      <protection locked="0"/>
    </xf>
    <xf numFmtId="0" fontId="51" fillId="0" borderId="2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164" fontId="9" fillId="0" borderId="26" xfId="56" applyNumberFormat="1" applyFont="1" applyFill="1" applyBorder="1" applyAlignment="1" applyProtection="1">
      <alignment horizontal="center" wrapText="1"/>
      <protection locked="0"/>
    </xf>
    <xf numFmtId="0" fontId="52" fillId="0" borderId="0" xfId="0" applyFont="1" applyAlignment="1">
      <alignment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9" fillId="0" borderId="29" xfId="56" applyNumberFormat="1" applyFont="1" applyFill="1" applyBorder="1" applyAlignment="1" applyProtection="1">
      <alignment horizontal="center" wrapText="1"/>
      <protection locked="0"/>
    </xf>
    <xf numFmtId="167" fontId="9" fillId="0" borderId="29" xfId="56" applyNumberFormat="1" applyFont="1" applyFill="1" applyBorder="1" applyAlignment="1" applyProtection="1">
      <alignment horizontal="center" wrapText="1"/>
      <protection locked="0"/>
    </xf>
    <xf numFmtId="164" fontId="9" fillId="0" borderId="29" xfId="56" applyNumberFormat="1" applyFont="1" applyFill="1" applyBorder="1" applyAlignment="1" applyProtection="1">
      <alignment horizontal="center" wrapText="1"/>
      <protection/>
    </xf>
    <xf numFmtId="164" fontId="5" fillId="0" borderId="30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65" fontId="5" fillId="0" borderId="33" xfId="0" applyNumberFormat="1" applyFont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right" vertical="center"/>
    </xf>
    <xf numFmtId="164" fontId="6" fillId="0" borderId="35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2" fillId="9" borderId="30" xfId="0" applyFont="1" applyFill="1" applyBorder="1" applyAlignment="1">
      <alignment horizontal="center"/>
    </xf>
    <xf numFmtId="164" fontId="51" fillId="0" borderId="29" xfId="0" applyNumberFormat="1" applyFont="1" applyBorder="1" applyAlignment="1">
      <alignment horizontal="center"/>
    </xf>
    <xf numFmtId="164" fontId="51" fillId="0" borderId="22" xfId="0" applyNumberFormat="1" applyFont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164" fontId="51" fillId="0" borderId="19" xfId="0" applyNumberFormat="1" applyFont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164" fontId="51" fillId="0" borderId="3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1" fillId="0" borderId="38" xfId="0" applyNumberFormat="1" applyFont="1" applyFill="1" applyBorder="1" applyAlignment="1">
      <alignment horizontal="center"/>
    </xf>
    <xf numFmtId="0" fontId="52" fillId="9" borderId="27" xfId="0" applyFont="1" applyFill="1" applyBorder="1" applyAlignment="1">
      <alignment horizontal="center"/>
    </xf>
    <xf numFmtId="0" fontId="53" fillId="0" borderId="0" xfId="0" applyFont="1" applyAlignment="1">
      <alignment/>
    </xf>
    <xf numFmtId="164" fontId="6" fillId="0" borderId="26" xfId="0" applyNumberFormat="1" applyFont="1" applyFill="1" applyBorder="1" applyAlignment="1">
      <alignment horizontal="right" vertical="center"/>
    </xf>
    <xf numFmtId="164" fontId="6" fillId="0" borderId="3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2" fillId="0" borderId="0" xfId="0" applyFont="1" applyFill="1" applyAlignment="1">
      <alignment/>
    </xf>
    <xf numFmtId="0" fontId="3" fillId="0" borderId="39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164" fontId="6" fillId="0" borderId="3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>
      <alignment horizontal="right" vertical="center"/>
    </xf>
    <xf numFmtId="164" fontId="52" fillId="0" borderId="28" xfId="0" applyNumberFormat="1" applyFont="1" applyFill="1" applyBorder="1" applyAlignment="1">
      <alignment horizontal="center" vertical="center"/>
    </xf>
    <xf numFmtId="164" fontId="52" fillId="0" borderId="4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2" fillId="9" borderId="10" xfId="0" applyFont="1" applyFill="1" applyBorder="1" applyAlignment="1">
      <alignment horizontal="center"/>
    </xf>
    <xf numFmtId="0" fontId="52" fillId="9" borderId="11" xfId="0" applyFont="1" applyFill="1" applyBorder="1" applyAlignment="1">
      <alignment horizontal="center"/>
    </xf>
    <xf numFmtId="0" fontId="52" fillId="9" borderId="3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/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="60" zoomScaleNormal="60" zoomScalePageLayoutView="0" workbookViewId="0" topLeftCell="A4">
      <pane xSplit="3" topLeftCell="G1" activePane="topRight" state="frozen"/>
      <selection pane="topLeft" activeCell="A1" sqref="A1"/>
      <selection pane="topRight" activeCell="O37" sqref="O37"/>
    </sheetView>
  </sheetViews>
  <sheetFormatPr defaultColWidth="9.140625" defaultRowHeight="15"/>
  <cols>
    <col min="2" max="2" width="31.8515625" style="0" customWidth="1"/>
    <col min="3" max="3" width="24.00390625" style="0" customWidth="1"/>
    <col min="4" max="5" width="11.7109375" style="0" customWidth="1"/>
    <col min="6" max="6" width="8.7109375" style="0" customWidth="1"/>
    <col min="7" max="10" width="11.7109375" style="0" customWidth="1"/>
    <col min="11" max="11" width="8.7109375" style="0" customWidth="1"/>
    <col min="12" max="15" width="11.7109375" style="0" customWidth="1"/>
    <col min="16" max="16" width="8.7109375" style="0" customWidth="1"/>
    <col min="17" max="20" width="11.7109375" style="0" customWidth="1"/>
    <col min="21" max="21" width="8.7109375" style="0" customWidth="1"/>
    <col min="22" max="25" width="11.7109375" style="0" customWidth="1"/>
    <col min="26" max="26" width="8.7109375" style="0" customWidth="1"/>
    <col min="27" max="27" width="11.7109375" style="0" customWidth="1"/>
    <col min="28" max="28" width="11.7109375" style="59" customWidth="1"/>
    <col min="29" max="29" width="13.7109375" style="59" customWidth="1"/>
    <col min="30" max="30" width="19.7109375" style="78" customWidth="1"/>
  </cols>
  <sheetData>
    <row r="1" ht="24.75" customHeight="1">
      <c r="A1" s="56" t="s">
        <v>28</v>
      </c>
    </row>
    <row r="2" ht="15.75" thickBot="1"/>
    <row r="3" spans="1:29" ht="38.25" thickBot="1">
      <c r="A3" s="1" t="s">
        <v>16</v>
      </c>
      <c r="B3" s="2"/>
      <c r="C3" s="3"/>
      <c r="D3" s="4"/>
      <c r="E3" s="4"/>
      <c r="F3" s="4"/>
      <c r="G3" s="3"/>
      <c r="H3" s="3"/>
      <c r="I3" s="5"/>
      <c r="J3" s="5"/>
      <c r="K3" s="5"/>
      <c r="L3" s="3"/>
      <c r="M3" s="3"/>
      <c r="N3" s="4"/>
      <c r="O3" s="4"/>
      <c r="P3" s="4"/>
      <c r="Q3" s="5" t="s">
        <v>0</v>
      </c>
      <c r="R3" s="3"/>
      <c r="S3" s="5"/>
      <c r="T3" s="5"/>
      <c r="U3" s="5"/>
      <c r="V3" s="3"/>
      <c r="W3" s="3"/>
      <c r="X3" s="5"/>
      <c r="Y3" s="5"/>
      <c r="Z3" s="5"/>
      <c r="AA3" s="3"/>
      <c r="AB3" s="73"/>
      <c r="AC3" s="70"/>
    </row>
    <row r="4" spans="1:29" ht="18.75" thickBot="1">
      <c r="A4" s="6" t="s">
        <v>1</v>
      </c>
      <c r="B4" s="7" t="s">
        <v>2</v>
      </c>
      <c r="C4" s="37" t="s">
        <v>3</v>
      </c>
      <c r="D4" s="8" t="s">
        <v>4</v>
      </c>
      <c r="E4" s="9"/>
      <c r="F4" s="9"/>
      <c r="G4" s="9"/>
      <c r="H4" s="24"/>
      <c r="I4" s="9" t="s">
        <v>5</v>
      </c>
      <c r="J4" s="9"/>
      <c r="K4" s="9"/>
      <c r="L4" s="9"/>
      <c r="M4" s="23"/>
      <c r="N4" s="8" t="s">
        <v>6</v>
      </c>
      <c r="O4" s="9"/>
      <c r="P4" s="9"/>
      <c r="Q4" s="9"/>
      <c r="R4" s="23"/>
      <c r="S4" s="8" t="s">
        <v>7</v>
      </c>
      <c r="T4" s="9"/>
      <c r="U4" s="9"/>
      <c r="V4" s="9"/>
      <c r="W4" s="23"/>
      <c r="X4" s="8" t="s">
        <v>18</v>
      </c>
      <c r="Y4" s="9"/>
      <c r="Z4" s="9"/>
      <c r="AA4" s="9"/>
      <c r="AB4" s="23"/>
      <c r="AC4" s="35" t="s">
        <v>8</v>
      </c>
    </row>
    <row r="5" spans="1:29" ht="18.75" thickBot="1">
      <c r="A5" s="12"/>
      <c r="B5" s="13"/>
      <c r="C5" s="38"/>
      <c r="D5" s="39" t="s">
        <v>9</v>
      </c>
      <c r="E5" s="15" t="s">
        <v>12</v>
      </c>
      <c r="F5" s="15" t="s">
        <v>13</v>
      </c>
      <c r="G5" s="16" t="s">
        <v>10</v>
      </c>
      <c r="H5" s="40" t="s">
        <v>11</v>
      </c>
      <c r="I5" s="14" t="s">
        <v>9</v>
      </c>
      <c r="J5" s="15" t="s">
        <v>12</v>
      </c>
      <c r="K5" s="15" t="s">
        <v>13</v>
      </c>
      <c r="L5" s="16" t="s">
        <v>10</v>
      </c>
      <c r="M5" s="17" t="s">
        <v>11</v>
      </c>
      <c r="N5" s="14" t="s">
        <v>9</v>
      </c>
      <c r="O5" s="15" t="s">
        <v>12</v>
      </c>
      <c r="P5" s="15" t="s">
        <v>13</v>
      </c>
      <c r="Q5" s="16" t="s">
        <v>10</v>
      </c>
      <c r="R5" s="17" t="s">
        <v>11</v>
      </c>
      <c r="S5" s="14" t="s">
        <v>9</v>
      </c>
      <c r="T5" s="15" t="s">
        <v>12</v>
      </c>
      <c r="U5" s="15" t="s">
        <v>13</v>
      </c>
      <c r="V5" s="16" t="s">
        <v>10</v>
      </c>
      <c r="W5" s="17" t="s">
        <v>11</v>
      </c>
      <c r="X5" s="14" t="s">
        <v>9</v>
      </c>
      <c r="Y5" s="15" t="s">
        <v>12</v>
      </c>
      <c r="Z5" s="15" t="s">
        <v>13</v>
      </c>
      <c r="AA5" s="16" t="s">
        <v>10</v>
      </c>
      <c r="AB5" s="17" t="s">
        <v>11</v>
      </c>
      <c r="AC5" s="36" t="s">
        <v>11</v>
      </c>
    </row>
    <row r="6" spans="1:30" ht="18.75" thickBot="1">
      <c r="A6" s="60">
        <v>13</v>
      </c>
      <c r="B6" s="62" t="s">
        <v>41</v>
      </c>
      <c r="C6" s="90" t="s">
        <v>14</v>
      </c>
      <c r="D6" s="28">
        <v>4</v>
      </c>
      <c r="E6" s="32">
        <v>0.85</v>
      </c>
      <c r="F6" s="33">
        <v>0</v>
      </c>
      <c r="G6" s="34">
        <f>10-E6</f>
        <v>9.15</v>
      </c>
      <c r="H6" s="41">
        <f>D6+G6-F6</f>
        <v>13.15</v>
      </c>
      <c r="I6" s="28">
        <v>4</v>
      </c>
      <c r="J6" s="32">
        <v>0.4</v>
      </c>
      <c r="K6" s="33">
        <v>0</v>
      </c>
      <c r="L6" s="34">
        <f>10-J6</f>
        <v>9.6</v>
      </c>
      <c r="M6" s="41">
        <f>I6+L6-K6</f>
        <v>13.6</v>
      </c>
      <c r="N6" s="28">
        <v>4</v>
      </c>
      <c r="O6" s="32">
        <v>1.2</v>
      </c>
      <c r="P6" s="33">
        <v>0</v>
      </c>
      <c r="Q6" s="34">
        <f>10-O6</f>
        <v>8.8</v>
      </c>
      <c r="R6" s="41">
        <f>N6+Q6-P6</f>
        <v>12.8</v>
      </c>
      <c r="S6" s="28">
        <v>4</v>
      </c>
      <c r="T6" s="32">
        <v>1.15</v>
      </c>
      <c r="U6" s="33">
        <v>0</v>
      </c>
      <c r="V6" s="34">
        <f>10-T6</f>
        <v>8.85</v>
      </c>
      <c r="W6" s="41">
        <f>S6+V6-U6</f>
        <v>12.85</v>
      </c>
      <c r="X6" s="28">
        <v>4</v>
      </c>
      <c r="Y6" s="32">
        <v>0.5</v>
      </c>
      <c r="Z6" s="33">
        <v>0</v>
      </c>
      <c r="AA6" s="34">
        <f>10-Y6</f>
        <v>9.5</v>
      </c>
      <c r="AB6" s="41">
        <f>X6+AA6-Z6</f>
        <v>13.5</v>
      </c>
      <c r="AC6" s="57">
        <f>H6+M6+R6+W6+AB6</f>
        <v>65.9</v>
      </c>
      <c r="AD6" s="81"/>
    </row>
    <row r="7" spans="1:30" ht="18.75" thickBot="1">
      <c r="A7" s="60">
        <v>14</v>
      </c>
      <c r="B7" s="63" t="s">
        <v>42</v>
      </c>
      <c r="C7" s="91"/>
      <c r="D7" s="21">
        <v>4</v>
      </c>
      <c r="E7" s="18">
        <v>1.05</v>
      </c>
      <c r="F7" s="19">
        <v>0</v>
      </c>
      <c r="G7" s="34">
        <f>10-E7</f>
        <v>8.95</v>
      </c>
      <c r="H7" s="42">
        <f>D7+G7-F7</f>
        <v>12.95</v>
      </c>
      <c r="I7" s="21">
        <v>4</v>
      </c>
      <c r="J7" s="18">
        <v>0.5</v>
      </c>
      <c r="K7" s="19">
        <v>0</v>
      </c>
      <c r="L7" s="34">
        <f>10-J7</f>
        <v>9.5</v>
      </c>
      <c r="M7" s="42">
        <f>I7+L7-K7</f>
        <v>13.5</v>
      </c>
      <c r="N7" s="21">
        <v>4</v>
      </c>
      <c r="O7" s="18">
        <v>1.2</v>
      </c>
      <c r="P7" s="19">
        <v>0</v>
      </c>
      <c r="Q7" s="34">
        <f>10-O7</f>
        <v>8.8</v>
      </c>
      <c r="R7" s="42">
        <f>N7+Q7-P7</f>
        <v>12.8</v>
      </c>
      <c r="S7" s="21">
        <v>4</v>
      </c>
      <c r="T7" s="18">
        <v>1.5</v>
      </c>
      <c r="U7" s="19">
        <v>0</v>
      </c>
      <c r="V7" s="34">
        <f>10-T7</f>
        <v>8.5</v>
      </c>
      <c r="W7" s="42">
        <f>S7+V7-U7</f>
        <v>12.5</v>
      </c>
      <c r="X7" s="21">
        <v>4</v>
      </c>
      <c r="Y7" s="18">
        <v>0.65</v>
      </c>
      <c r="Z7" s="19">
        <v>0</v>
      </c>
      <c r="AA7" s="34">
        <f>10-Y7</f>
        <v>9.35</v>
      </c>
      <c r="AB7" s="42">
        <f>X7+AA7-Z7</f>
        <v>13.35</v>
      </c>
      <c r="AC7" s="57">
        <f>H7+M7+R7+W7+AB7</f>
        <v>65.1</v>
      </c>
      <c r="AD7" s="79"/>
    </row>
    <row r="8" spans="1:30" ht="19.5" thickBot="1">
      <c r="A8" s="60">
        <v>15</v>
      </c>
      <c r="B8" s="63" t="s">
        <v>43</v>
      </c>
      <c r="C8" s="91"/>
      <c r="D8" s="21">
        <v>4</v>
      </c>
      <c r="E8" s="18">
        <v>0.9</v>
      </c>
      <c r="F8" s="19">
        <v>0</v>
      </c>
      <c r="G8" s="20">
        <f>10-E8</f>
        <v>9.1</v>
      </c>
      <c r="H8" s="42">
        <f>D8+G8-F8</f>
        <v>13.1</v>
      </c>
      <c r="I8" s="21">
        <v>4</v>
      </c>
      <c r="J8" s="18">
        <v>0.4</v>
      </c>
      <c r="K8" s="19">
        <v>0</v>
      </c>
      <c r="L8" s="20">
        <f>10-J8</f>
        <v>9.6</v>
      </c>
      <c r="M8" s="42">
        <f>I8+L8-K8</f>
        <v>13.6</v>
      </c>
      <c r="N8" s="21">
        <v>4</v>
      </c>
      <c r="O8" s="18">
        <v>1.55</v>
      </c>
      <c r="P8" s="19">
        <v>0</v>
      </c>
      <c r="Q8" s="20">
        <f>10-O8</f>
        <v>8.45</v>
      </c>
      <c r="R8" s="42">
        <f>N8+Q8-P8</f>
        <v>12.45</v>
      </c>
      <c r="S8" s="21">
        <v>4</v>
      </c>
      <c r="T8" s="18">
        <v>1.7</v>
      </c>
      <c r="U8" s="19">
        <v>0</v>
      </c>
      <c r="V8" s="20">
        <f>10-T8</f>
        <v>8.3</v>
      </c>
      <c r="W8" s="42">
        <f>S8+V8-U8</f>
        <v>12.3</v>
      </c>
      <c r="X8" s="21">
        <v>4</v>
      </c>
      <c r="Y8" s="18">
        <v>0.95</v>
      </c>
      <c r="Z8" s="19">
        <v>0</v>
      </c>
      <c r="AA8" s="20">
        <f>10-Y8</f>
        <v>9.05</v>
      </c>
      <c r="AB8" s="42">
        <f>X8+AA8-Z8</f>
        <v>13.05</v>
      </c>
      <c r="AC8" s="57">
        <f>H8+M8+R8+W8+AB8</f>
        <v>64.5</v>
      </c>
      <c r="AD8" s="80"/>
    </row>
    <row r="9" spans="1:30" ht="18">
      <c r="A9" s="60">
        <v>16</v>
      </c>
      <c r="B9" s="64" t="s">
        <v>44</v>
      </c>
      <c r="C9" s="92"/>
      <c r="D9" s="21">
        <v>4</v>
      </c>
      <c r="E9" s="18">
        <v>1.15</v>
      </c>
      <c r="F9" s="19">
        <v>0</v>
      </c>
      <c r="G9" s="20">
        <f>10-E9</f>
        <v>8.85</v>
      </c>
      <c r="H9" s="42">
        <f>D9+G9-F9</f>
        <v>12.85</v>
      </c>
      <c r="I9" s="21">
        <v>4</v>
      </c>
      <c r="J9" s="18">
        <v>0.35</v>
      </c>
      <c r="K9" s="19">
        <v>0</v>
      </c>
      <c r="L9" s="20">
        <f>10-J9</f>
        <v>9.65</v>
      </c>
      <c r="M9" s="42">
        <f>I9+L9-K9</f>
        <v>13.65</v>
      </c>
      <c r="N9" s="21">
        <v>4</v>
      </c>
      <c r="O9" s="18">
        <v>1.25</v>
      </c>
      <c r="P9" s="19">
        <v>0</v>
      </c>
      <c r="Q9" s="20">
        <f>10-O9</f>
        <v>8.75</v>
      </c>
      <c r="R9" s="42">
        <f>N9+Q9-P9</f>
        <v>12.75</v>
      </c>
      <c r="S9" s="21">
        <v>4</v>
      </c>
      <c r="T9" s="18">
        <v>1.25</v>
      </c>
      <c r="U9" s="19">
        <v>0</v>
      </c>
      <c r="V9" s="20">
        <f>10-T9</f>
        <v>8.75</v>
      </c>
      <c r="W9" s="42">
        <f>S9+V9-U9</f>
        <v>12.75</v>
      </c>
      <c r="X9" s="21">
        <v>4</v>
      </c>
      <c r="Y9" s="18">
        <v>0.2</v>
      </c>
      <c r="Z9" s="19">
        <v>0</v>
      </c>
      <c r="AA9" s="20">
        <f>10-Y9</f>
        <v>9.8</v>
      </c>
      <c r="AB9" s="42">
        <f>X9+AA9-Z9</f>
        <v>13.8</v>
      </c>
      <c r="AC9" s="57">
        <f>H9+M9+R9+W9+AB9</f>
        <v>65.8</v>
      </c>
      <c r="AD9" s="79"/>
    </row>
    <row r="10" spans="8:30" s="29" customFormat="1" ht="18.75" thickBot="1">
      <c r="H10" s="31">
        <f>LARGE(H6:H9,1)+LARGE(H6:H9,2)+LARGE(H6:H9,3)</f>
        <v>39.2</v>
      </c>
      <c r="M10" s="31">
        <f>LARGE(M6:M9,1)+LARGE(M6:M9,2)+LARGE(M6:M9,3)</f>
        <v>40.85</v>
      </c>
      <c r="R10" s="31">
        <f>LARGE(R6:R9,1)+LARGE(R6:R9,2)+LARGE(R6:R9,3)</f>
        <v>38.35</v>
      </c>
      <c r="W10" s="31">
        <f>LARGE(W6:W9,1)+LARGE(W6:W9,2)+LARGE(W6:W9,3)</f>
        <v>38.1</v>
      </c>
      <c r="AB10" s="31">
        <f>LARGE(AB6:AB9,1)+LARGE(AB6:AB9,2)+LARGE(AB6:AB9,3)</f>
        <v>40.65</v>
      </c>
      <c r="AC10" s="69"/>
      <c r="AD10" s="76">
        <f>H10+M10+R10+W10+AB10</f>
        <v>197.15</v>
      </c>
    </row>
    <row r="11" spans="1:30" ht="18.75" thickBot="1">
      <c r="A11" s="60">
        <v>5</v>
      </c>
      <c r="B11" s="60" t="s">
        <v>33</v>
      </c>
      <c r="C11" s="93" t="s">
        <v>27</v>
      </c>
      <c r="D11" s="28">
        <v>4</v>
      </c>
      <c r="E11" s="32">
        <v>1.35</v>
      </c>
      <c r="F11" s="33">
        <v>0</v>
      </c>
      <c r="G11" s="34">
        <f>10-E11</f>
        <v>8.65</v>
      </c>
      <c r="H11" s="41">
        <f>D11+G11-F11</f>
        <v>12.65</v>
      </c>
      <c r="I11" s="28">
        <v>4</v>
      </c>
      <c r="J11" s="32">
        <v>0.6</v>
      </c>
      <c r="K11" s="33">
        <v>0</v>
      </c>
      <c r="L11" s="34">
        <f>10-J11</f>
        <v>9.4</v>
      </c>
      <c r="M11" s="41">
        <f>I11+L11-K11</f>
        <v>13.4</v>
      </c>
      <c r="N11" s="28">
        <v>4</v>
      </c>
      <c r="O11" s="32">
        <v>2.05</v>
      </c>
      <c r="P11" s="33">
        <v>0</v>
      </c>
      <c r="Q11" s="34">
        <f>10-O11</f>
        <v>7.95</v>
      </c>
      <c r="R11" s="41">
        <f>N11+Q11-P11</f>
        <v>11.95</v>
      </c>
      <c r="S11" s="28">
        <v>4</v>
      </c>
      <c r="T11" s="32">
        <v>1.95</v>
      </c>
      <c r="U11" s="33">
        <v>0</v>
      </c>
      <c r="V11" s="34">
        <f>10-T11</f>
        <v>8.05</v>
      </c>
      <c r="W11" s="41">
        <f>S11+V11-U11</f>
        <v>12.05</v>
      </c>
      <c r="X11" s="28">
        <v>3.5</v>
      </c>
      <c r="Y11" s="32">
        <v>1.9</v>
      </c>
      <c r="Z11" s="33">
        <v>0</v>
      </c>
      <c r="AA11" s="34">
        <f>10-Y11</f>
        <v>8.1</v>
      </c>
      <c r="AB11" s="41">
        <f>X11+AA11-Z11</f>
        <v>11.6</v>
      </c>
      <c r="AC11" s="57">
        <f>H11+M11+R11+W11+AB11</f>
        <v>61.65</v>
      </c>
      <c r="AD11" s="81"/>
    </row>
    <row r="12" spans="1:30" ht="18.75" thickBot="1">
      <c r="A12" s="60">
        <v>6</v>
      </c>
      <c r="B12" s="60" t="s">
        <v>34</v>
      </c>
      <c r="C12" s="91"/>
      <c r="D12" s="21">
        <v>4</v>
      </c>
      <c r="E12" s="18">
        <v>1.3</v>
      </c>
      <c r="F12" s="19">
        <v>0</v>
      </c>
      <c r="G12" s="20">
        <f>10-E12</f>
        <v>8.7</v>
      </c>
      <c r="H12" s="42">
        <f>D12+G12-F12</f>
        <v>12.7</v>
      </c>
      <c r="I12" s="21">
        <v>4</v>
      </c>
      <c r="J12" s="18">
        <v>0.85</v>
      </c>
      <c r="K12" s="19">
        <v>0</v>
      </c>
      <c r="L12" s="20">
        <f>10-J12</f>
        <v>9.15</v>
      </c>
      <c r="M12" s="42">
        <f>I12+L12-K12</f>
        <v>13.15</v>
      </c>
      <c r="N12" s="21">
        <v>4</v>
      </c>
      <c r="O12" s="18">
        <v>1.55</v>
      </c>
      <c r="P12" s="19">
        <v>0</v>
      </c>
      <c r="Q12" s="20">
        <f>10-O12</f>
        <v>8.45</v>
      </c>
      <c r="R12" s="42">
        <f>N12+Q12-P12</f>
        <v>12.45</v>
      </c>
      <c r="S12" s="21">
        <v>4</v>
      </c>
      <c r="T12" s="18">
        <v>2.3</v>
      </c>
      <c r="U12" s="19">
        <v>0</v>
      </c>
      <c r="V12" s="20">
        <f>10-T12</f>
        <v>7.7</v>
      </c>
      <c r="W12" s="42">
        <f>S12+V12-U12</f>
        <v>11.7</v>
      </c>
      <c r="X12" s="21">
        <v>4</v>
      </c>
      <c r="Y12" s="18">
        <v>1.3</v>
      </c>
      <c r="Z12" s="19">
        <v>0</v>
      </c>
      <c r="AA12" s="20">
        <f>10-Y12</f>
        <v>8.7</v>
      </c>
      <c r="AB12" s="42">
        <f>X12+AA12-Z12</f>
        <v>12.7</v>
      </c>
      <c r="AC12" s="57">
        <f>H12+M12+R12+W12+AB12</f>
        <v>62.7</v>
      </c>
      <c r="AD12" s="79"/>
    </row>
    <row r="13" spans="1:30" ht="19.5" thickBot="1">
      <c r="A13" s="60">
        <v>7</v>
      </c>
      <c r="B13" s="60" t="s">
        <v>35</v>
      </c>
      <c r="C13" s="91"/>
      <c r="D13" s="21">
        <v>4</v>
      </c>
      <c r="E13" s="18">
        <v>1.15</v>
      </c>
      <c r="F13" s="19">
        <v>0</v>
      </c>
      <c r="G13" s="20">
        <f>10-E13</f>
        <v>8.85</v>
      </c>
      <c r="H13" s="42">
        <f>D13+G13-F13</f>
        <v>12.85</v>
      </c>
      <c r="I13" s="21">
        <v>4</v>
      </c>
      <c r="J13" s="18">
        <v>0.45</v>
      </c>
      <c r="K13" s="19">
        <v>0</v>
      </c>
      <c r="L13" s="20">
        <f>10-J13</f>
        <v>9.55</v>
      </c>
      <c r="M13" s="42">
        <f>I13+L13-K13</f>
        <v>13.55</v>
      </c>
      <c r="N13" s="21">
        <v>4</v>
      </c>
      <c r="O13" s="18">
        <v>1.1</v>
      </c>
      <c r="P13" s="19">
        <v>0</v>
      </c>
      <c r="Q13" s="20">
        <f>10-O13</f>
        <v>8.9</v>
      </c>
      <c r="R13" s="42">
        <f>N13+Q13-P13</f>
        <v>12.9</v>
      </c>
      <c r="S13" s="21">
        <v>4</v>
      </c>
      <c r="T13" s="18">
        <v>1.6</v>
      </c>
      <c r="U13" s="19">
        <v>0</v>
      </c>
      <c r="V13" s="20">
        <f>10-T13</f>
        <v>8.4</v>
      </c>
      <c r="W13" s="42">
        <f>S13+V13-U13</f>
        <v>12.4</v>
      </c>
      <c r="X13" s="21">
        <v>4</v>
      </c>
      <c r="Y13" s="18">
        <v>1.05</v>
      </c>
      <c r="Z13" s="19">
        <v>0</v>
      </c>
      <c r="AA13" s="20">
        <f>10-Y13</f>
        <v>8.95</v>
      </c>
      <c r="AB13" s="42">
        <f>X13+AA13-Z13</f>
        <v>12.95</v>
      </c>
      <c r="AC13" s="57">
        <f>H13+M13+R13+W13+AB13</f>
        <v>64.64999999999999</v>
      </c>
      <c r="AD13" s="80"/>
    </row>
    <row r="14" spans="1:30" ht="18">
      <c r="A14" s="60">
        <v>8</v>
      </c>
      <c r="B14" s="60" t="s">
        <v>36</v>
      </c>
      <c r="C14" s="92"/>
      <c r="D14" s="21">
        <v>4</v>
      </c>
      <c r="E14" s="18">
        <v>1.4</v>
      </c>
      <c r="F14" s="19">
        <v>0</v>
      </c>
      <c r="G14" s="20">
        <f>10-E14</f>
        <v>8.6</v>
      </c>
      <c r="H14" s="42">
        <f>D14+G14-F14</f>
        <v>12.6</v>
      </c>
      <c r="I14" s="21">
        <v>4</v>
      </c>
      <c r="J14" s="18">
        <v>0.45</v>
      </c>
      <c r="K14" s="19">
        <v>0</v>
      </c>
      <c r="L14" s="20">
        <f>10-J14</f>
        <v>9.55</v>
      </c>
      <c r="M14" s="42">
        <f>I14+L14-K14</f>
        <v>13.55</v>
      </c>
      <c r="N14" s="21">
        <v>4</v>
      </c>
      <c r="O14" s="18">
        <v>1.5</v>
      </c>
      <c r="P14" s="19">
        <v>0</v>
      </c>
      <c r="Q14" s="20">
        <f>10-O14</f>
        <v>8.5</v>
      </c>
      <c r="R14" s="42">
        <f>N14+Q14-P14</f>
        <v>12.5</v>
      </c>
      <c r="S14" s="21">
        <v>4</v>
      </c>
      <c r="T14" s="18">
        <v>1.75</v>
      </c>
      <c r="U14" s="19">
        <v>0</v>
      </c>
      <c r="V14" s="20">
        <f>10-T14</f>
        <v>8.25</v>
      </c>
      <c r="W14" s="42">
        <f>S14+V14-U14</f>
        <v>12.25</v>
      </c>
      <c r="X14" s="21">
        <v>4</v>
      </c>
      <c r="Y14" s="18">
        <v>0.75</v>
      </c>
      <c r="Z14" s="19">
        <v>0</v>
      </c>
      <c r="AA14" s="20">
        <f>10-Y14</f>
        <v>9.25</v>
      </c>
      <c r="AB14" s="42">
        <f>X14+AA14-Z14</f>
        <v>13.25</v>
      </c>
      <c r="AC14" s="57">
        <f>H14+M14+R14+W14+AB14</f>
        <v>64.15</v>
      </c>
      <c r="AD14" s="79"/>
    </row>
    <row r="15" spans="8:30" s="29" customFormat="1" ht="18.75" thickBot="1">
      <c r="H15" s="31">
        <f>LARGE(H11:H14,1)+LARGE(H11:H14,2)+LARGE(H11:H14,3)</f>
        <v>38.199999999999996</v>
      </c>
      <c r="M15" s="31">
        <f>LARGE(M11:M14,1)+LARGE(M11:M14,2)+LARGE(M11:M14,3)</f>
        <v>40.5</v>
      </c>
      <c r="R15" s="31">
        <f>LARGE(R11:R14,1)+LARGE(R11:R14,2)+LARGE(R11:R14,3)</f>
        <v>37.849999999999994</v>
      </c>
      <c r="W15" s="31">
        <f>LARGE(W11:W14,1)+LARGE(W11:W14,2)+LARGE(W11:W14,3)</f>
        <v>36.7</v>
      </c>
      <c r="AB15" s="31">
        <f>LARGE(AB11:AB14,1)+LARGE(AB11:AB14,2)+LARGE(AB11:AB14,3)</f>
        <v>38.9</v>
      </c>
      <c r="AC15" s="69"/>
      <c r="AD15" s="76">
        <f>H15+M15+R15+W15+AB15</f>
        <v>192.15</v>
      </c>
    </row>
    <row r="16" spans="1:30" ht="18.75" thickBot="1">
      <c r="A16" s="60">
        <v>9</v>
      </c>
      <c r="B16" s="61" t="s">
        <v>37</v>
      </c>
      <c r="C16" s="93" t="s">
        <v>15</v>
      </c>
      <c r="D16" s="28">
        <v>4</v>
      </c>
      <c r="E16" s="32">
        <v>1.25</v>
      </c>
      <c r="F16" s="33">
        <v>0</v>
      </c>
      <c r="G16" s="34">
        <f>10-E16</f>
        <v>8.75</v>
      </c>
      <c r="H16" s="41">
        <f>D16+G16-F16</f>
        <v>12.75</v>
      </c>
      <c r="I16" s="28">
        <v>4</v>
      </c>
      <c r="J16" s="32">
        <v>0.6</v>
      </c>
      <c r="K16" s="33">
        <v>0</v>
      </c>
      <c r="L16" s="34">
        <f>10-J16</f>
        <v>9.4</v>
      </c>
      <c r="M16" s="41">
        <f>I16+L16-K16</f>
        <v>13.4</v>
      </c>
      <c r="N16" s="28">
        <v>4</v>
      </c>
      <c r="O16" s="32">
        <v>1.6</v>
      </c>
      <c r="P16" s="33">
        <v>0</v>
      </c>
      <c r="Q16" s="34">
        <f>10-O16</f>
        <v>8.4</v>
      </c>
      <c r="R16" s="41">
        <f>N16+Q16-P16</f>
        <v>12.4</v>
      </c>
      <c r="S16" s="28">
        <v>4</v>
      </c>
      <c r="T16" s="32">
        <v>2.1</v>
      </c>
      <c r="U16" s="33">
        <v>0</v>
      </c>
      <c r="V16" s="34">
        <f>10-T16</f>
        <v>7.9</v>
      </c>
      <c r="W16" s="41">
        <f>S16+V16-U16</f>
        <v>11.9</v>
      </c>
      <c r="X16" s="28">
        <v>4</v>
      </c>
      <c r="Y16" s="32">
        <v>0.65</v>
      </c>
      <c r="Z16" s="33">
        <v>0.1</v>
      </c>
      <c r="AA16" s="34">
        <f>10-Y16</f>
        <v>9.35</v>
      </c>
      <c r="AB16" s="41">
        <f>X16+AA16-Z16</f>
        <v>13.25</v>
      </c>
      <c r="AC16" s="57">
        <f>H16+M16+R16+W16+AB16</f>
        <v>63.699999999999996</v>
      </c>
      <c r="AD16" s="81"/>
    </row>
    <row r="17" spans="1:30" ht="18.75" thickBot="1">
      <c r="A17" s="60">
        <v>10</v>
      </c>
      <c r="B17" s="61" t="s">
        <v>38</v>
      </c>
      <c r="C17" s="91"/>
      <c r="D17" s="21">
        <v>4</v>
      </c>
      <c r="E17" s="18">
        <v>1.3</v>
      </c>
      <c r="F17" s="19">
        <v>0</v>
      </c>
      <c r="G17" s="34">
        <f>10-E17</f>
        <v>8.7</v>
      </c>
      <c r="H17" s="42">
        <f>D17+G17-F17</f>
        <v>12.7</v>
      </c>
      <c r="I17" s="21">
        <v>4</v>
      </c>
      <c r="J17" s="18">
        <v>0.45</v>
      </c>
      <c r="K17" s="19">
        <v>0</v>
      </c>
      <c r="L17" s="34">
        <f>10-J17</f>
        <v>9.55</v>
      </c>
      <c r="M17" s="42">
        <f>I17+L17-K17</f>
        <v>13.55</v>
      </c>
      <c r="N17" s="21">
        <v>4</v>
      </c>
      <c r="O17" s="18">
        <v>1.45</v>
      </c>
      <c r="P17" s="19">
        <v>0</v>
      </c>
      <c r="Q17" s="34">
        <f>10-O17</f>
        <v>8.55</v>
      </c>
      <c r="R17" s="42">
        <f>N17+Q17-P17</f>
        <v>12.55</v>
      </c>
      <c r="S17" s="21">
        <v>4</v>
      </c>
      <c r="T17" s="18">
        <v>1.7</v>
      </c>
      <c r="U17" s="19">
        <v>0</v>
      </c>
      <c r="V17" s="34">
        <f>10-T17</f>
        <v>8.3</v>
      </c>
      <c r="W17" s="42">
        <f>S17+V17-U17</f>
        <v>12.3</v>
      </c>
      <c r="X17" s="21">
        <v>4</v>
      </c>
      <c r="Y17" s="18">
        <v>0.5</v>
      </c>
      <c r="Z17" s="19">
        <v>0</v>
      </c>
      <c r="AA17" s="34">
        <f>10-Y17</f>
        <v>9.5</v>
      </c>
      <c r="AB17" s="42">
        <f>X17+AA17-Z17</f>
        <v>13.5</v>
      </c>
      <c r="AC17" s="57">
        <f>H17+M17+R17+W17+AB17</f>
        <v>64.6</v>
      </c>
      <c r="AD17" s="79"/>
    </row>
    <row r="18" spans="1:30" ht="19.5" thickBot="1">
      <c r="A18" s="60">
        <v>11</v>
      </c>
      <c r="B18" s="61" t="s">
        <v>39</v>
      </c>
      <c r="C18" s="91"/>
      <c r="D18" s="21">
        <v>4</v>
      </c>
      <c r="E18" s="18">
        <v>1</v>
      </c>
      <c r="F18" s="19">
        <v>0</v>
      </c>
      <c r="G18" s="20">
        <f>10-E18</f>
        <v>9</v>
      </c>
      <c r="H18" s="42">
        <f>D18+G18-F18</f>
        <v>13</v>
      </c>
      <c r="I18" s="21">
        <v>4</v>
      </c>
      <c r="J18" s="18">
        <v>0.3</v>
      </c>
      <c r="K18" s="19">
        <v>0</v>
      </c>
      <c r="L18" s="20">
        <f>10-J18</f>
        <v>9.7</v>
      </c>
      <c r="M18" s="42">
        <f>I18+L18-K18</f>
        <v>13.7</v>
      </c>
      <c r="N18" s="21">
        <v>4</v>
      </c>
      <c r="O18" s="18">
        <v>1.95</v>
      </c>
      <c r="P18" s="19">
        <v>0</v>
      </c>
      <c r="Q18" s="20">
        <f>10-O18</f>
        <v>8.05</v>
      </c>
      <c r="R18" s="42">
        <f>N18+Q18-P18</f>
        <v>12.05</v>
      </c>
      <c r="S18" s="21">
        <v>4</v>
      </c>
      <c r="T18" s="18">
        <v>1.95</v>
      </c>
      <c r="U18" s="19">
        <v>0</v>
      </c>
      <c r="V18" s="20">
        <f>10-T18</f>
        <v>8.05</v>
      </c>
      <c r="W18" s="42">
        <f>S18+V18-U18</f>
        <v>12.05</v>
      </c>
      <c r="X18" s="21">
        <v>4</v>
      </c>
      <c r="Y18" s="18">
        <v>0.5</v>
      </c>
      <c r="Z18" s="19">
        <v>0</v>
      </c>
      <c r="AA18" s="20">
        <f>10-Y18</f>
        <v>9.5</v>
      </c>
      <c r="AB18" s="42">
        <f>X18+AA18-Z18</f>
        <v>13.5</v>
      </c>
      <c r="AC18" s="57">
        <f>H18+M18+R18+W18+AB18</f>
        <v>64.3</v>
      </c>
      <c r="AD18" s="80"/>
    </row>
    <row r="19" spans="1:30" ht="18">
      <c r="A19" s="60">
        <v>12</v>
      </c>
      <c r="B19" s="61" t="s">
        <v>40</v>
      </c>
      <c r="C19" s="92"/>
      <c r="D19" s="21">
        <v>4</v>
      </c>
      <c r="E19" s="18">
        <v>1.2</v>
      </c>
      <c r="F19" s="19">
        <v>0</v>
      </c>
      <c r="G19" s="20">
        <f>10-E19</f>
        <v>8.8</v>
      </c>
      <c r="H19" s="42">
        <f>D19+G19-F19</f>
        <v>12.8</v>
      </c>
      <c r="I19" s="21">
        <v>4</v>
      </c>
      <c r="J19" s="18">
        <v>0.25</v>
      </c>
      <c r="K19" s="19">
        <v>0</v>
      </c>
      <c r="L19" s="20">
        <f>10-J19</f>
        <v>9.75</v>
      </c>
      <c r="M19" s="42">
        <f>I19+L19-K19</f>
        <v>13.75</v>
      </c>
      <c r="N19" s="21">
        <v>4</v>
      </c>
      <c r="O19" s="18">
        <v>2.25</v>
      </c>
      <c r="P19" s="19">
        <v>0</v>
      </c>
      <c r="Q19" s="20">
        <f>10-O19</f>
        <v>7.75</v>
      </c>
      <c r="R19" s="42">
        <f>N19+Q19-P19</f>
        <v>11.75</v>
      </c>
      <c r="S19" s="21">
        <v>4</v>
      </c>
      <c r="T19" s="18">
        <v>1.05</v>
      </c>
      <c r="U19" s="19">
        <v>0</v>
      </c>
      <c r="V19" s="20">
        <f>10-T19</f>
        <v>8.95</v>
      </c>
      <c r="W19" s="42">
        <f>S19+V19-U19</f>
        <v>12.95</v>
      </c>
      <c r="X19" s="21">
        <v>4</v>
      </c>
      <c r="Y19" s="18">
        <v>0.2</v>
      </c>
      <c r="Z19" s="19">
        <v>0</v>
      </c>
      <c r="AA19" s="20">
        <f>10-Y19</f>
        <v>9.8</v>
      </c>
      <c r="AB19" s="42">
        <f>X19+AA19-Z19</f>
        <v>13.8</v>
      </c>
      <c r="AC19" s="57">
        <f>H19+M19+R19+W19+AB19</f>
        <v>65.05</v>
      </c>
      <c r="AD19" s="79"/>
    </row>
    <row r="20" spans="8:30" s="29" customFormat="1" ht="18.75" thickBot="1">
      <c r="H20" s="31">
        <f>LARGE(H16:H19,1)+LARGE(H16:H19,2)+LARGE(H16:H19,3)</f>
        <v>38.55</v>
      </c>
      <c r="M20" s="31">
        <f>LARGE(M16:M19,1)+LARGE(M16:M19,2)+LARGE(M16:M19,3)</f>
        <v>41</v>
      </c>
      <c r="R20" s="31">
        <f>LARGE(R16:R19,1)+LARGE(R16:R19,2)+LARGE(R16:R19,3)</f>
        <v>37</v>
      </c>
      <c r="W20" s="31">
        <f>LARGE(W16:W19,1)+LARGE(W16:W19,2)+LARGE(W16:W19,3)</f>
        <v>37.3</v>
      </c>
      <c r="AB20" s="31">
        <f>LARGE(AB16:AB19,1)+LARGE(AB16:AB19,2)+LARGE(AB16:AB19,3)</f>
        <v>40.8</v>
      </c>
      <c r="AC20" s="69"/>
      <c r="AD20" s="76">
        <f>H20+M20+R20+W20+AB20</f>
        <v>194.64999999999998</v>
      </c>
    </row>
    <row r="21" ht="15.75" thickBot="1"/>
    <row r="22" spans="1:29" ht="38.25" thickBot="1">
      <c r="A22" s="1" t="s">
        <v>17</v>
      </c>
      <c r="B22" s="2"/>
      <c r="C22" s="3"/>
      <c r="D22" s="4"/>
      <c r="E22" s="4"/>
      <c r="F22" s="4"/>
      <c r="G22" s="3"/>
      <c r="H22" s="3"/>
      <c r="I22" s="5"/>
      <c r="J22" s="5"/>
      <c r="K22" s="5"/>
      <c r="L22" s="3"/>
      <c r="M22" s="3"/>
      <c r="N22" s="4"/>
      <c r="O22" s="4"/>
      <c r="P22" s="4"/>
      <c r="Q22" s="5" t="s">
        <v>0</v>
      </c>
      <c r="R22" s="3"/>
      <c r="S22" s="5"/>
      <c r="T22" s="5"/>
      <c r="U22" s="5"/>
      <c r="V22" s="3"/>
      <c r="W22" s="3"/>
      <c r="X22" s="5"/>
      <c r="Y22" s="5"/>
      <c r="Z22" s="5"/>
      <c r="AA22" s="3"/>
      <c r="AB22" s="73"/>
      <c r="AC22" s="70"/>
    </row>
    <row r="23" spans="1:29" ht="18.75" thickBot="1">
      <c r="A23" s="6" t="s">
        <v>1</v>
      </c>
      <c r="B23" s="7" t="s">
        <v>2</v>
      </c>
      <c r="C23" s="37" t="s">
        <v>3</v>
      </c>
      <c r="D23" s="8" t="s">
        <v>4</v>
      </c>
      <c r="E23" s="9"/>
      <c r="F23" s="9"/>
      <c r="G23" s="9"/>
      <c r="H23" s="24"/>
      <c r="I23" s="9" t="s">
        <v>5</v>
      </c>
      <c r="J23" s="9"/>
      <c r="K23" s="9"/>
      <c r="L23" s="9"/>
      <c r="M23" s="23"/>
      <c r="N23" s="8" t="s">
        <v>6</v>
      </c>
      <c r="O23" s="9"/>
      <c r="P23" s="9"/>
      <c r="Q23" s="9"/>
      <c r="R23" s="23"/>
      <c r="S23" s="8" t="s">
        <v>7</v>
      </c>
      <c r="T23" s="9"/>
      <c r="U23" s="9"/>
      <c r="V23" s="9"/>
      <c r="W23" s="23"/>
      <c r="X23" s="8" t="s">
        <v>18</v>
      </c>
      <c r="Y23" s="9"/>
      <c r="Z23" s="9"/>
      <c r="AA23" s="9"/>
      <c r="AB23" s="23"/>
      <c r="AC23" s="35" t="s">
        <v>8</v>
      </c>
    </row>
    <row r="24" spans="1:29" ht="18.75" thickBot="1">
      <c r="A24" s="10"/>
      <c r="B24" s="11"/>
      <c r="C24" s="38"/>
      <c r="D24" s="39" t="s">
        <v>9</v>
      </c>
      <c r="E24" s="15" t="s">
        <v>12</v>
      </c>
      <c r="F24" s="15" t="s">
        <v>13</v>
      </c>
      <c r="G24" s="16" t="s">
        <v>10</v>
      </c>
      <c r="H24" s="40" t="s">
        <v>11</v>
      </c>
      <c r="I24" s="14" t="s">
        <v>9</v>
      </c>
      <c r="J24" s="15" t="s">
        <v>12</v>
      </c>
      <c r="K24" s="15" t="s">
        <v>13</v>
      </c>
      <c r="L24" s="16" t="s">
        <v>10</v>
      </c>
      <c r="M24" s="17" t="s">
        <v>11</v>
      </c>
      <c r="N24" s="14" t="s">
        <v>9</v>
      </c>
      <c r="O24" s="15" t="s">
        <v>12</v>
      </c>
      <c r="P24" s="15" t="s">
        <v>13</v>
      </c>
      <c r="Q24" s="16" t="s">
        <v>10</v>
      </c>
      <c r="R24" s="17" t="s">
        <v>11</v>
      </c>
      <c r="S24" s="14" t="s">
        <v>9</v>
      </c>
      <c r="T24" s="15" t="s">
        <v>12</v>
      </c>
      <c r="U24" s="15" t="s">
        <v>13</v>
      </c>
      <c r="V24" s="16" t="s">
        <v>10</v>
      </c>
      <c r="W24" s="17" t="s">
        <v>11</v>
      </c>
      <c r="X24" s="14" t="s">
        <v>9</v>
      </c>
      <c r="Y24" s="15" t="s">
        <v>12</v>
      </c>
      <c r="Z24" s="15" t="s">
        <v>13</v>
      </c>
      <c r="AA24" s="16" t="s">
        <v>10</v>
      </c>
      <c r="AB24" s="17" t="s">
        <v>11</v>
      </c>
      <c r="AC24" s="36" t="s">
        <v>11</v>
      </c>
    </row>
    <row r="25" spans="1:30" ht="19.5" thickBot="1">
      <c r="A25" s="60">
        <v>1</v>
      </c>
      <c r="B25" s="60" t="s">
        <v>29</v>
      </c>
      <c r="C25" s="90" t="s">
        <v>14</v>
      </c>
      <c r="D25" s="28">
        <v>4</v>
      </c>
      <c r="E25" s="32">
        <v>0.55</v>
      </c>
      <c r="F25" s="33">
        <v>0</v>
      </c>
      <c r="G25" s="34">
        <f>10-E25</f>
        <v>9.45</v>
      </c>
      <c r="H25" s="41">
        <f>D25+G25-F25</f>
        <v>13.45</v>
      </c>
      <c r="I25" s="28">
        <v>4</v>
      </c>
      <c r="J25" s="32">
        <v>1.1</v>
      </c>
      <c r="K25" s="33">
        <v>0</v>
      </c>
      <c r="L25" s="34">
        <f>10-J25</f>
        <v>8.9</v>
      </c>
      <c r="M25" s="41">
        <f>I25+L25-K25</f>
        <v>12.9</v>
      </c>
      <c r="N25" s="28">
        <v>4</v>
      </c>
      <c r="O25" s="32">
        <v>1.85</v>
      </c>
      <c r="P25" s="33">
        <v>0</v>
      </c>
      <c r="Q25" s="34">
        <f>10-O25</f>
        <v>8.15</v>
      </c>
      <c r="R25" s="41">
        <f>N25+Q25-P25</f>
        <v>12.15</v>
      </c>
      <c r="S25" s="28">
        <v>4</v>
      </c>
      <c r="T25" s="32">
        <v>1.1</v>
      </c>
      <c r="U25" s="33">
        <v>0</v>
      </c>
      <c r="V25" s="34">
        <f>10-T25</f>
        <v>8.9</v>
      </c>
      <c r="W25" s="41">
        <f>S25+V25-U25</f>
        <v>12.9</v>
      </c>
      <c r="X25" s="28">
        <v>4</v>
      </c>
      <c r="Y25" s="32">
        <v>0.8</v>
      </c>
      <c r="Z25" s="33">
        <v>0</v>
      </c>
      <c r="AA25" s="34">
        <f>10-Y25</f>
        <v>9.2</v>
      </c>
      <c r="AB25" s="74">
        <f>X25+AA25-Z25</f>
        <v>13.2</v>
      </c>
      <c r="AC25" s="57">
        <f>H25+M25+R25+W25+AB25</f>
        <v>64.6</v>
      </c>
      <c r="AD25" s="82"/>
    </row>
    <row r="26" spans="1:30" ht="18.75" thickBot="1">
      <c r="A26" s="60">
        <v>2</v>
      </c>
      <c r="B26" s="60" t="s">
        <v>30</v>
      </c>
      <c r="C26" s="91"/>
      <c r="D26" s="21">
        <v>4</v>
      </c>
      <c r="E26" s="18">
        <v>1.2</v>
      </c>
      <c r="F26" s="19">
        <v>0</v>
      </c>
      <c r="G26" s="34">
        <f>10-E26</f>
        <v>8.8</v>
      </c>
      <c r="H26" s="42">
        <f>D26+G26-F26</f>
        <v>12.8</v>
      </c>
      <c r="I26" s="21">
        <v>4</v>
      </c>
      <c r="J26" s="18">
        <v>0.75</v>
      </c>
      <c r="K26" s="19">
        <v>0</v>
      </c>
      <c r="L26" s="34">
        <f>10-J26</f>
        <v>9.25</v>
      </c>
      <c r="M26" s="42">
        <f>I26+L26-K26</f>
        <v>13.25</v>
      </c>
      <c r="N26" s="21">
        <v>4</v>
      </c>
      <c r="O26" s="18">
        <v>1.95</v>
      </c>
      <c r="P26" s="19">
        <v>0</v>
      </c>
      <c r="Q26" s="34">
        <f>10-O26</f>
        <v>8.05</v>
      </c>
      <c r="R26" s="42">
        <f>N26+Q26-P26</f>
        <v>12.05</v>
      </c>
      <c r="S26" s="21">
        <v>4</v>
      </c>
      <c r="T26" s="18">
        <v>1.55</v>
      </c>
      <c r="U26" s="19">
        <v>0</v>
      </c>
      <c r="V26" s="34">
        <f>10-T26</f>
        <v>8.45</v>
      </c>
      <c r="W26" s="42">
        <f>S26+V26-U26</f>
        <v>12.45</v>
      </c>
      <c r="X26" s="21">
        <v>4</v>
      </c>
      <c r="Y26" s="18">
        <v>0.3</v>
      </c>
      <c r="Z26" s="19">
        <v>0</v>
      </c>
      <c r="AA26" s="34">
        <f>10-Y26</f>
        <v>9.7</v>
      </c>
      <c r="AB26" s="75">
        <f>X26+AA26-Z26</f>
        <v>13.7</v>
      </c>
      <c r="AC26" s="57">
        <f>H26+M26+R26+W26+AB26</f>
        <v>64.25</v>
      </c>
      <c r="AD26" s="79"/>
    </row>
    <row r="27" spans="1:30" ht="18.75" thickBot="1">
      <c r="A27" s="60">
        <v>3</v>
      </c>
      <c r="B27" s="60" t="s">
        <v>31</v>
      </c>
      <c r="C27" s="91"/>
      <c r="D27" s="21">
        <v>4</v>
      </c>
      <c r="E27" s="18">
        <v>0.85</v>
      </c>
      <c r="F27" s="19">
        <v>0</v>
      </c>
      <c r="G27" s="20">
        <f>10-E27</f>
        <v>9.15</v>
      </c>
      <c r="H27" s="42">
        <f>D27+G27-F27</f>
        <v>13.15</v>
      </c>
      <c r="I27" s="21">
        <v>4</v>
      </c>
      <c r="J27" s="18">
        <v>0.75</v>
      </c>
      <c r="K27" s="19">
        <v>0</v>
      </c>
      <c r="L27" s="20">
        <f>10-J27</f>
        <v>9.25</v>
      </c>
      <c r="M27" s="42">
        <f>I27+L27-K27</f>
        <v>13.25</v>
      </c>
      <c r="N27" s="21">
        <v>4</v>
      </c>
      <c r="O27" s="18">
        <v>1.85</v>
      </c>
      <c r="P27" s="19">
        <v>0</v>
      </c>
      <c r="Q27" s="20">
        <f>10-O27</f>
        <v>8.15</v>
      </c>
      <c r="R27" s="42">
        <f>N27+Q27-P27</f>
        <v>12.15</v>
      </c>
      <c r="S27" s="21">
        <v>4</v>
      </c>
      <c r="T27" s="18">
        <v>1.7</v>
      </c>
      <c r="U27" s="19">
        <v>0</v>
      </c>
      <c r="V27" s="20">
        <f>10-T27</f>
        <v>8.3</v>
      </c>
      <c r="W27" s="42">
        <f>S27+V27-U27</f>
        <v>12.3</v>
      </c>
      <c r="X27" s="21">
        <v>4</v>
      </c>
      <c r="Y27" s="18">
        <v>0.55</v>
      </c>
      <c r="Z27" s="19">
        <v>0</v>
      </c>
      <c r="AA27" s="20">
        <f>10-Y27</f>
        <v>9.45</v>
      </c>
      <c r="AB27" s="75">
        <f>X27+AA27-Z27</f>
        <v>13.45</v>
      </c>
      <c r="AC27" s="57">
        <f>H27+M27+R27+W27+AB27</f>
        <v>64.3</v>
      </c>
      <c r="AD27" s="79"/>
    </row>
    <row r="28" spans="1:30" ht="18">
      <c r="A28" s="60">
        <v>4</v>
      </c>
      <c r="B28" s="60" t="s">
        <v>32</v>
      </c>
      <c r="C28" s="92"/>
      <c r="D28" s="21">
        <v>4</v>
      </c>
      <c r="E28" s="18">
        <v>1.45</v>
      </c>
      <c r="F28" s="19">
        <v>0</v>
      </c>
      <c r="G28" s="20">
        <f>10-E28</f>
        <v>8.55</v>
      </c>
      <c r="H28" s="42">
        <f>D28+G28-F28</f>
        <v>12.55</v>
      </c>
      <c r="I28" s="21">
        <v>4</v>
      </c>
      <c r="J28" s="18">
        <v>0.8</v>
      </c>
      <c r="K28" s="19">
        <v>0</v>
      </c>
      <c r="L28" s="20">
        <f>10-J28</f>
        <v>9.2</v>
      </c>
      <c r="M28" s="42">
        <f>I28+L28-K28</f>
        <v>13.2</v>
      </c>
      <c r="N28" s="21">
        <v>4</v>
      </c>
      <c r="O28" s="18">
        <v>2</v>
      </c>
      <c r="P28" s="19">
        <v>0</v>
      </c>
      <c r="Q28" s="20">
        <f>10-O28</f>
        <v>8</v>
      </c>
      <c r="R28" s="42">
        <f>N28+Q28-P28</f>
        <v>12</v>
      </c>
      <c r="S28" s="21">
        <v>4</v>
      </c>
      <c r="T28" s="18">
        <v>1.2</v>
      </c>
      <c r="U28" s="19">
        <v>0</v>
      </c>
      <c r="V28" s="20">
        <f>10-T28</f>
        <v>8.8</v>
      </c>
      <c r="W28" s="42">
        <f>S28+V28-U28</f>
        <v>12.8</v>
      </c>
      <c r="X28" s="21">
        <v>4</v>
      </c>
      <c r="Y28" s="18">
        <v>0</v>
      </c>
      <c r="Z28" s="19">
        <v>0</v>
      </c>
      <c r="AA28" s="20">
        <f>10-Y28</f>
        <v>10</v>
      </c>
      <c r="AB28" s="75">
        <f>X28+AA28-Z28</f>
        <v>14</v>
      </c>
      <c r="AC28" s="57">
        <f>H28+M28+R28+W28+AB28</f>
        <v>64.55</v>
      </c>
      <c r="AD28" s="79"/>
    </row>
    <row r="29" spans="8:30" s="29" customFormat="1" ht="18.75" thickBot="1">
      <c r="H29" s="31">
        <f>LARGE(H25:H28,1)+LARGE(H25:H28,2)+LARGE(H25:H28,3)</f>
        <v>39.400000000000006</v>
      </c>
      <c r="M29" s="31">
        <f>LARGE(M25:M28,1)+LARGE(M25:M28,2)+LARGE(M25:M28,3)</f>
        <v>39.7</v>
      </c>
      <c r="R29" s="31">
        <f>LARGE(R25:R28,1)+LARGE(R25:R28,2)+LARGE(R25:R28,3)</f>
        <v>36.35</v>
      </c>
      <c r="W29" s="31">
        <f>LARGE(W25:W28,1)+LARGE(W25:W28,2)+LARGE(W25:W28,3)</f>
        <v>38.150000000000006</v>
      </c>
      <c r="AB29" s="31">
        <f>LARGE(AB25:AB28,1)+LARGE(AB25:AB28,2)+LARGE(AB25:AB28,3)</f>
        <v>41.15</v>
      </c>
      <c r="AC29" s="69"/>
      <c r="AD29" s="77">
        <f>H29+M29+R29+W29+AB29</f>
        <v>194.75000000000003</v>
      </c>
    </row>
    <row r="30" spans="1:30" ht="19.5" thickBot="1">
      <c r="A30" s="60">
        <v>17</v>
      </c>
      <c r="B30" s="60" t="s">
        <v>45</v>
      </c>
      <c r="C30" s="93" t="s">
        <v>27</v>
      </c>
      <c r="D30" s="28">
        <v>4</v>
      </c>
      <c r="E30" s="32">
        <v>1.05</v>
      </c>
      <c r="F30" s="33">
        <v>0</v>
      </c>
      <c r="G30" s="34">
        <f>10-E30</f>
        <v>8.95</v>
      </c>
      <c r="H30" s="41">
        <f>D30+G30-F30</f>
        <v>12.95</v>
      </c>
      <c r="I30" s="28">
        <v>4</v>
      </c>
      <c r="J30" s="32">
        <v>1.75</v>
      </c>
      <c r="K30" s="33">
        <v>0</v>
      </c>
      <c r="L30" s="34">
        <f>10-J30</f>
        <v>8.25</v>
      </c>
      <c r="M30" s="41">
        <f>I30+L30-K30</f>
        <v>12.25</v>
      </c>
      <c r="N30" s="28">
        <v>4</v>
      </c>
      <c r="O30" s="32">
        <v>1.85</v>
      </c>
      <c r="P30" s="33">
        <v>0</v>
      </c>
      <c r="Q30" s="34">
        <f>10-O30</f>
        <v>8.15</v>
      </c>
      <c r="R30" s="41">
        <f>N30+Q30-P30</f>
        <v>12.15</v>
      </c>
      <c r="S30" s="28">
        <v>3.5</v>
      </c>
      <c r="T30" s="32">
        <v>0.85</v>
      </c>
      <c r="U30" s="33">
        <v>2</v>
      </c>
      <c r="V30" s="34">
        <f>10-T30</f>
        <v>9.15</v>
      </c>
      <c r="W30" s="41">
        <f>S30+V30-U30</f>
        <v>10.65</v>
      </c>
      <c r="X30" s="28">
        <v>4</v>
      </c>
      <c r="Y30" s="32">
        <v>0.35</v>
      </c>
      <c r="Z30" s="33">
        <v>0</v>
      </c>
      <c r="AA30" s="34">
        <f>10-Y30</f>
        <v>9.65</v>
      </c>
      <c r="AB30" s="74">
        <f>X30+AA30-Z30</f>
        <v>13.65</v>
      </c>
      <c r="AC30" s="57">
        <f>H30+M30+R30+W30+AB30</f>
        <v>61.65</v>
      </c>
      <c r="AD30" s="82"/>
    </row>
    <row r="31" spans="1:30" ht="19.5" thickBot="1">
      <c r="A31" s="60">
        <v>18</v>
      </c>
      <c r="B31" s="60" t="s">
        <v>46</v>
      </c>
      <c r="C31" s="91"/>
      <c r="D31" s="21">
        <v>4</v>
      </c>
      <c r="E31" s="18">
        <v>1.45</v>
      </c>
      <c r="F31" s="19">
        <v>0</v>
      </c>
      <c r="G31" s="20">
        <f>10-E31</f>
        <v>8.55</v>
      </c>
      <c r="H31" s="42">
        <f>D31+G31-F31</f>
        <v>12.55</v>
      </c>
      <c r="I31" s="21">
        <v>4</v>
      </c>
      <c r="J31" s="18">
        <v>1.55</v>
      </c>
      <c r="K31" s="19">
        <v>0</v>
      </c>
      <c r="L31" s="20">
        <f>10-J31</f>
        <v>8.45</v>
      </c>
      <c r="M31" s="42">
        <f>I31+L31-K31</f>
        <v>12.45</v>
      </c>
      <c r="N31" s="21">
        <v>4</v>
      </c>
      <c r="O31" s="18">
        <v>1.8</v>
      </c>
      <c r="P31" s="19">
        <v>0.5</v>
      </c>
      <c r="Q31" s="20">
        <f>10-O31</f>
        <v>8.2</v>
      </c>
      <c r="R31" s="42">
        <f>N31+Q31-P31</f>
        <v>11.7</v>
      </c>
      <c r="S31" s="21">
        <v>4</v>
      </c>
      <c r="T31" s="18">
        <v>1.8</v>
      </c>
      <c r="U31" s="19">
        <v>0</v>
      </c>
      <c r="V31" s="20">
        <f>10-T31</f>
        <v>8.2</v>
      </c>
      <c r="W31" s="42">
        <f>S31+V31-U31</f>
        <v>12.2</v>
      </c>
      <c r="X31" s="21">
        <v>4</v>
      </c>
      <c r="Y31" s="18">
        <v>0.85</v>
      </c>
      <c r="Z31" s="19">
        <v>0</v>
      </c>
      <c r="AA31" s="20">
        <f>10-Y31</f>
        <v>9.15</v>
      </c>
      <c r="AB31" s="74">
        <f>X31+AA31-Z31</f>
        <v>13.15</v>
      </c>
      <c r="AC31" s="57">
        <f>H31+M31+R31+W31+AB31</f>
        <v>62.050000000000004</v>
      </c>
      <c r="AD31" s="80"/>
    </row>
    <row r="32" spans="1:30" ht="19.5" thickBot="1">
      <c r="A32" s="60">
        <v>19</v>
      </c>
      <c r="B32" s="60" t="s">
        <v>47</v>
      </c>
      <c r="C32" s="91"/>
      <c r="D32" s="21">
        <v>4</v>
      </c>
      <c r="E32" s="18">
        <v>1</v>
      </c>
      <c r="F32" s="19">
        <v>0</v>
      </c>
      <c r="G32" s="20">
        <f>10-E32</f>
        <v>9</v>
      </c>
      <c r="H32" s="42">
        <f>D32+G32-F32</f>
        <v>13</v>
      </c>
      <c r="I32" s="21">
        <v>4</v>
      </c>
      <c r="J32" s="18">
        <v>1.5</v>
      </c>
      <c r="K32" s="19">
        <v>0</v>
      </c>
      <c r="L32" s="20">
        <f>10-J32</f>
        <v>8.5</v>
      </c>
      <c r="M32" s="42">
        <f>I32+L32-K32</f>
        <v>12.5</v>
      </c>
      <c r="N32" s="21">
        <v>4</v>
      </c>
      <c r="O32" s="18">
        <v>1.55</v>
      </c>
      <c r="P32" s="19">
        <v>0</v>
      </c>
      <c r="Q32" s="20">
        <f>10-O32</f>
        <v>8.45</v>
      </c>
      <c r="R32" s="42">
        <f>N32+Q32-P32</f>
        <v>12.45</v>
      </c>
      <c r="S32" s="21">
        <v>4</v>
      </c>
      <c r="T32" s="18">
        <v>1.8</v>
      </c>
      <c r="U32" s="19">
        <v>0</v>
      </c>
      <c r="V32" s="20">
        <f>10-T32</f>
        <v>8.2</v>
      </c>
      <c r="W32" s="42">
        <f>S32+V32-U32</f>
        <v>12.2</v>
      </c>
      <c r="X32" s="21">
        <v>4</v>
      </c>
      <c r="Y32" s="18">
        <v>0.8</v>
      </c>
      <c r="Z32" s="19">
        <v>0</v>
      </c>
      <c r="AA32" s="20">
        <f>10-Y32</f>
        <v>9.2</v>
      </c>
      <c r="AB32" s="75">
        <f>X32+AA32-Z32</f>
        <v>13.2</v>
      </c>
      <c r="AC32" s="57">
        <f>H32+M32+R32+W32+AB32</f>
        <v>63.35000000000001</v>
      </c>
      <c r="AD32" s="80"/>
    </row>
    <row r="33" spans="1:30" ht="18.75">
      <c r="A33" s="60">
        <v>20</v>
      </c>
      <c r="B33" s="60" t="s">
        <v>48</v>
      </c>
      <c r="C33" s="92"/>
      <c r="D33" s="21">
        <v>4</v>
      </c>
      <c r="E33" s="18">
        <v>1.05</v>
      </c>
      <c r="F33" s="19">
        <v>0</v>
      </c>
      <c r="G33" s="20">
        <f>10-E33</f>
        <v>8.95</v>
      </c>
      <c r="H33" s="42">
        <f>D33+G33-F33</f>
        <v>12.95</v>
      </c>
      <c r="I33" s="21">
        <v>4</v>
      </c>
      <c r="J33" s="18">
        <v>1.1</v>
      </c>
      <c r="K33" s="19">
        <v>0</v>
      </c>
      <c r="L33" s="20">
        <f>10-J33</f>
        <v>8.9</v>
      </c>
      <c r="M33" s="42">
        <f>I33+L33-K33</f>
        <v>12.9</v>
      </c>
      <c r="N33" s="21">
        <v>4</v>
      </c>
      <c r="O33" s="18">
        <v>2</v>
      </c>
      <c r="P33" s="19">
        <v>0</v>
      </c>
      <c r="Q33" s="20">
        <f>10-O33</f>
        <v>8</v>
      </c>
      <c r="R33" s="42">
        <f>N33+Q33-P33</f>
        <v>12</v>
      </c>
      <c r="S33" s="21">
        <v>4</v>
      </c>
      <c r="T33" s="18">
        <v>1.45</v>
      </c>
      <c r="U33" s="19">
        <v>0</v>
      </c>
      <c r="V33" s="20">
        <f>10-T33</f>
        <v>8.55</v>
      </c>
      <c r="W33" s="42">
        <f>S33+V33-U33</f>
        <v>12.55</v>
      </c>
      <c r="X33" s="21">
        <v>4</v>
      </c>
      <c r="Y33" s="18">
        <v>1.05</v>
      </c>
      <c r="Z33" s="19">
        <v>0</v>
      </c>
      <c r="AA33" s="20">
        <f>10-Y33</f>
        <v>8.95</v>
      </c>
      <c r="AB33" s="75">
        <f>X33+AA33-Z33</f>
        <v>12.95</v>
      </c>
      <c r="AC33" s="57">
        <f>H33+M33+R33+W33+AB33</f>
        <v>63.35000000000001</v>
      </c>
      <c r="AD33" s="80"/>
    </row>
    <row r="34" spans="8:30" s="29" customFormat="1" ht="18.75" thickBot="1">
      <c r="H34" s="31">
        <f>LARGE(H30:H33,1)+LARGE(H30:H33,2)+LARGE(H30:H33,3)</f>
        <v>38.9</v>
      </c>
      <c r="M34" s="31">
        <f>LARGE(M30:M33,1)+LARGE(M30:M33,2)+LARGE(M30:M33,3)</f>
        <v>37.849999999999994</v>
      </c>
      <c r="R34" s="31">
        <f>LARGE(R30:R33,1)+LARGE(R30:R33,2)+LARGE(R30:R33,3)</f>
        <v>36.6</v>
      </c>
      <c r="W34" s="31">
        <f>LARGE(W30:W33,1)+LARGE(W30:W33,2)+LARGE(W30:W33,3)</f>
        <v>36.95</v>
      </c>
      <c r="AB34" s="31">
        <f>LARGE(AB30:AB33,1)+LARGE(AB30:AB33,2)+LARGE(AB30:AB33,3)</f>
        <v>40</v>
      </c>
      <c r="AC34" s="69"/>
      <c r="AD34" s="77">
        <f>H34+M34+R34+W34+AB34</f>
        <v>190.3</v>
      </c>
    </row>
    <row r="35" spans="1:30" ht="18.75" thickBot="1">
      <c r="A35" s="60">
        <v>21</v>
      </c>
      <c r="B35" s="61" t="s">
        <v>49</v>
      </c>
      <c r="C35" s="93" t="s">
        <v>15</v>
      </c>
      <c r="D35" s="28">
        <v>4</v>
      </c>
      <c r="E35" s="32">
        <v>0.95</v>
      </c>
      <c r="F35" s="33">
        <v>0</v>
      </c>
      <c r="G35" s="34">
        <f>10-E35</f>
        <v>9.05</v>
      </c>
      <c r="H35" s="41">
        <f>D35+G35-F35</f>
        <v>13.05</v>
      </c>
      <c r="I35" s="28">
        <v>4</v>
      </c>
      <c r="J35" s="32">
        <v>0.75</v>
      </c>
      <c r="K35" s="33">
        <v>0</v>
      </c>
      <c r="L35" s="34">
        <f>10-J35</f>
        <v>9.25</v>
      </c>
      <c r="M35" s="41">
        <f>I35+L35-K35</f>
        <v>13.25</v>
      </c>
      <c r="N35" s="28">
        <v>4</v>
      </c>
      <c r="O35" s="32">
        <v>2.3</v>
      </c>
      <c r="P35" s="33">
        <v>0</v>
      </c>
      <c r="Q35" s="34">
        <f>10-O35</f>
        <v>7.7</v>
      </c>
      <c r="R35" s="41">
        <f>N35+Q35-P35</f>
        <v>11.7</v>
      </c>
      <c r="S35" s="28">
        <v>4</v>
      </c>
      <c r="T35" s="32">
        <v>1.85</v>
      </c>
      <c r="U35" s="33">
        <v>0</v>
      </c>
      <c r="V35" s="34">
        <f>10-T35</f>
        <v>8.15</v>
      </c>
      <c r="W35" s="41">
        <f>S35+V35-U35</f>
        <v>12.15</v>
      </c>
      <c r="X35" s="28">
        <v>4</v>
      </c>
      <c r="Y35" s="32">
        <v>0.75</v>
      </c>
      <c r="Z35" s="33">
        <v>0</v>
      </c>
      <c r="AA35" s="34">
        <f>10-Y35</f>
        <v>9.25</v>
      </c>
      <c r="AB35" s="74">
        <f>X35+AA35-Z35</f>
        <v>13.25</v>
      </c>
      <c r="AC35" s="57">
        <f>H35+M35+R35+W35+AB35</f>
        <v>63.4</v>
      </c>
      <c r="AD35" s="81"/>
    </row>
    <row r="36" spans="1:30" ht="18.75" thickBot="1">
      <c r="A36" s="60">
        <v>22</v>
      </c>
      <c r="B36" s="61" t="s">
        <v>50</v>
      </c>
      <c r="C36" s="91"/>
      <c r="D36" s="21">
        <v>4</v>
      </c>
      <c r="E36" s="18">
        <v>1.25</v>
      </c>
      <c r="F36" s="19">
        <v>0</v>
      </c>
      <c r="G36" s="34">
        <f>10-E36</f>
        <v>8.75</v>
      </c>
      <c r="H36" s="42">
        <f>D36+G36-F36</f>
        <v>12.75</v>
      </c>
      <c r="I36" s="21">
        <v>4</v>
      </c>
      <c r="J36" s="18">
        <v>1.2</v>
      </c>
      <c r="K36" s="19">
        <v>0</v>
      </c>
      <c r="L36" s="34">
        <f>10-J36</f>
        <v>8.8</v>
      </c>
      <c r="M36" s="42">
        <f>I36+L36-K36</f>
        <v>12.8</v>
      </c>
      <c r="N36" s="21">
        <v>4</v>
      </c>
      <c r="O36" s="18">
        <v>2.05</v>
      </c>
      <c r="P36" s="19">
        <v>0</v>
      </c>
      <c r="Q36" s="34">
        <f>10-O36</f>
        <v>7.95</v>
      </c>
      <c r="R36" s="42">
        <f>N36+Q36-P36</f>
        <v>11.95</v>
      </c>
      <c r="S36" s="21">
        <v>4</v>
      </c>
      <c r="T36" s="18">
        <v>1.6</v>
      </c>
      <c r="U36" s="19">
        <v>0</v>
      </c>
      <c r="V36" s="34">
        <f>10-T36</f>
        <v>8.4</v>
      </c>
      <c r="W36" s="42">
        <f>S36+V36-U36</f>
        <v>12.4</v>
      </c>
      <c r="X36" s="21">
        <v>4</v>
      </c>
      <c r="Y36" s="18">
        <v>0.65</v>
      </c>
      <c r="Z36" s="19">
        <v>0</v>
      </c>
      <c r="AA36" s="34">
        <f>10-Y36</f>
        <v>9.35</v>
      </c>
      <c r="AB36" s="75">
        <f>X36+AA36-Z36</f>
        <v>13.35</v>
      </c>
      <c r="AC36" s="57">
        <f>H36+M36+R36+W36+AB36</f>
        <v>63.25</v>
      </c>
      <c r="AD36" s="79"/>
    </row>
    <row r="37" spans="1:30" ht="18.75" thickBot="1">
      <c r="A37" s="60">
        <v>23</v>
      </c>
      <c r="B37" s="61" t="s">
        <v>51</v>
      </c>
      <c r="C37" s="91"/>
      <c r="D37" s="21">
        <v>4</v>
      </c>
      <c r="E37" s="18">
        <v>1.2</v>
      </c>
      <c r="F37" s="19">
        <v>0</v>
      </c>
      <c r="G37" s="20">
        <f>10-E37</f>
        <v>8.8</v>
      </c>
      <c r="H37" s="42">
        <f>D37+G37-F37</f>
        <v>12.8</v>
      </c>
      <c r="I37" s="21">
        <v>4</v>
      </c>
      <c r="J37" s="18">
        <v>1.2</v>
      </c>
      <c r="K37" s="19">
        <v>0</v>
      </c>
      <c r="L37" s="20">
        <f>10-J37</f>
        <v>8.8</v>
      </c>
      <c r="M37" s="42">
        <f>I37+L37-K37</f>
        <v>12.8</v>
      </c>
      <c r="N37" s="21">
        <v>4</v>
      </c>
      <c r="O37" s="18">
        <v>1.9</v>
      </c>
      <c r="P37" s="19">
        <v>0</v>
      </c>
      <c r="Q37" s="20">
        <f>10-O37</f>
        <v>8.1</v>
      </c>
      <c r="R37" s="42">
        <f>N37+Q37-P37</f>
        <v>12.1</v>
      </c>
      <c r="S37" s="21">
        <v>4</v>
      </c>
      <c r="T37" s="18">
        <v>1.3</v>
      </c>
      <c r="U37" s="19">
        <v>0</v>
      </c>
      <c r="V37" s="20">
        <f>10-T37</f>
        <v>8.7</v>
      </c>
      <c r="W37" s="42">
        <f>S37+V37-U37</f>
        <v>12.7</v>
      </c>
      <c r="X37" s="21">
        <v>4</v>
      </c>
      <c r="Y37" s="18">
        <v>0.25</v>
      </c>
      <c r="Z37" s="19">
        <v>0</v>
      </c>
      <c r="AA37" s="20">
        <f>10-Y37</f>
        <v>9.75</v>
      </c>
      <c r="AB37" s="75">
        <f>X37+AA37-Z37</f>
        <v>13.75</v>
      </c>
      <c r="AC37" s="57">
        <f>H37+M37+R37+W37+AB37</f>
        <v>64.15</v>
      </c>
      <c r="AD37" s="79"/>
    </row>
    <row r="38" spans="1:30" ht="18">
      <c r="A38" s="60">
        <v>24</v>
      </c>
      <c r="B38" s="61" t="s">
        <v>52</v>
      </c>
      <c r="C38" s="92"/>
      <c r="D38" s="21">
        <v>4</v>
      </c>
      <c r="E38" s="18">
        <v>1.3</v>
      </c>
      <c r="F38" s="19">
        <v>0</v>
      </c>
      <c r="G38" s="20">
        <f>10-E38</f>
        <v>8.7</v>
      </c>
      <c r="H38" s="42">
        <f>D38+G38-F38</f>
        <v>12.7</v>
      </c>
      <c r="I38" s="21">
        <v>4</v>
      </c>
      <c r="J38" s="18">
        <v>1.05</v>
      </c>
      <c r="K38" s="19">
        <v>0</v>
      </c>
      <c r="L38" s="20">
        <f>10-J38</f>
        <v>8.95</v>
      </c>
      <c r="M38" s="42">
        <f>I38+L38-K38</f>
        <v>12.95</v>
      </c>
      <c r="N38" s="21">
        <v>4</v>
      </c>
      <c r="O38" s="18">
        <v>1.9</v>
      </c>
      <c r="P38" s="19">
        <v>0</v>
      </c>
      <c r="Q38" s="20">
        <f>10-O38</f>
        <v>8.1</v>
      </c>
      <c r="R38" s="42">
        <f>N38+Q38-P38</f>
        <v>12.1</v>
      </c>
      <c r="S38" s="21">
        <v>4</v>
      </c>
      <c r="T38" s="18">
        <v>1.25</v>
      </c>
      <c r="U38" s="19">
        <v>0</v>
      </c>
      <c r="V38" s="20">
        <f>10-T38</f>
        <v>8.75</v>
      </c>
      <c r="W38" s="42">
        <f>S38+V38-U38</f>
        <v>12.75</v>
      </c>
      <c r="X38" s="21">
        <v>4</v>
      </c>
      <c r="Y38" s="18">
        <v>0</v>
      </c>
      <c r="Z38" s="19">
        <v>0</v>
      </c>
      <c r="AA38" s="20">
        <f>10-Y38</f>
        <v>10</v>
      </c>
      <c r="AB38" s="75">
        <f>X38+AA38-Z38</f>
        <v>14</v>
      </c>
      <c r="AC38" s="57">
        <f>H38+M38+R38+W38+AB38</f>
        <v>64.5</v>
      </c>
      <c r="AD38" s="79"/>
    </row>
    <row r="39" spans="8:30" s="29" customFormat="1" ht="18.75" thickBot="1">
      <c r="H39" s="31">
        <f>LARGE(H35:H38,1)+LARGE(H35:H38,2)+LARGE(H35:H38,3)</f>
        <v>38.6</v>
      </c>
      <c r="M39" s="31">
        <f>LARGE(M35:M38,1)+LARGE(M35:M38,2)+LARGE(M35:M38,3)</f>
        <v>39</v>
      </c>
      <c r="R39" s="31">
        <f>LARGE(R35:R38,1)+LARGE(R35:R38,2)+LARGE(R35:R38,3)</f>
        <v>36.15</v>
      </c>
      <c r="W39" s="31">
        <f>LARGE(W35:W38,1)+LARGE(W35:W38,2)+LARGE(W35:W38,3)</f>
        <v>37.85</v>
      </c>
      <c r="AB39" s="31">
        <f>LARGE(AB35:AB38,1)+LARGE(AB35:AB38,2)+LARGE(AB35:AB38,3)</f>
        <v>41.1</v>
      </c>
      <c r="AC39" s="69"/>
      <c r="AD39" s="76">
        <f>H39+M39+R39+W39+AB39</f>
        <v>192.7</v>
      </c>
    </row>
  </sheetData>
  <sheetProtection/>
  <mergeCells count="6">
    <mergeCell ref="C6:C9"/>
    <mergeCell ref="C11:C14"/>
    <mergeCell ref="C16:C19"/>
    <mergeCell ref="C25:C28"/>
    <mergeCell ref="C35:C38"/>
    <mergeCell ref="C30:C33"/>
  </mergeCells>
  <conditionalFormatting sqref="H6:H9 H11:H14 H16:H19">
    <cfRule type="cellIs" priority="603" dxfId="8" operator="equal">
      <formula>0</formula>
    </cfRule>
  </conditionalFormatting>
  <conditionalFormatting sqref="S5 V5 X5 AA5 S24 X24 V24 AA24 D6:E9 AC6:AC9 AC11:AC14 AC16:AC19 AC25:AC28 AC35:AC38 D11:E14 D16:E19 G6:H9 G11:H14 G16:H19 AC30:AC33">
    <cfRule type="cellIs" priority="602" dxfId="0" operator="equal">
      <formula>0</formula>
    </cfRule>
  </conditionalFormatting>
  <conditionalFormatting sqref="AB25:AB28 AB30:AB33 AB35:AB38">
    <cfRule type="cellIs" priority="597" dxfId="0" operator="equal">
      <formula>0</formula>
    </cfRule>
    <cfRule type="cellIs" priority="599" dxfId="35" operator="equal">
      <formula>0</formula>
    </cfRule>
  </conditionalFormatting>
  <conditionalFormatting sqref="F6:F9 F11:F14 F16:F19">
    <cfRule type="cellIs" priority="467" dxfId="6" operator="equal">
      <formula>0</formula>
    </cfRule>
  </conditionalFormatting>
  <conditionalFormatting sqref="M6:M9 M11:M14 M16:M19">
    <cfRule type="cellIs" priority="32" dxfId="8" operator="equal">
      <formula>0</formula>
    </cfRule>
  </conditionalFormatting>
  <conditionalFormatting sqref="I6:J9 I11:J14 I16:J19 L6:M9 L11:M14 L16:M19">
    <cfRule type="cellIs" priority="31" dxfId="0" operator="equal">
      <formula>0</formula>
    </cfRule>
  </conditionalFormatting>
  <conditionalFormatting sqref="K6:K9 K11:K14 K16:K19">
    <cfRule type="cellIs" priority="30" dxfId="6" operator="equal">
      <formula>0</formula>
    </cfRule>
  </conditionalFormatting>
  <conditionalFormatting sqref="R6:R9 R11:R14 R16:R19">
    <cfRule type="cellIs" priority="29" dxfId="8" operator="equal">
      <formula>0</formula>
    </cfRule>
  </conditionalFormatting>
  <conditionalFormatting sqref="O6:O9 O11:O14 O16:O19 Q6:R9 Q11:R14 Q16:R19">
    <cfRule type="cellIs" priority="28" dxfId="0" operator="equal">
      <formula>0</formula>
    </cfRule>
  </conditionalFormatting>
  <conditionalFormatting sqref="P6:P9 P11:P14 P16:P19">
    <cfRule type="cellIs" priority="27" dxfId="6" operator="equal">
      <formula>0</formula>
    </cfRule>
  </conditionalFormatting>
  <conditionalFormatting sqref="W6:W9 W11:W14 W16:W19">
    <cfRule type="cellIs" priority="26" dxfId="8" operator="equal">
      <formula>0</formula>
    </cfRule>
  </conditionalFormatting>
  <conditionalFormatting sqref="T6:T9 T11:T14 T16:T19 V6:W9 V11:W14 V16:W19">
    <cfRule type="cellIs" priority="25" dxfId="0" operator="equal">
      <formula>0</formula>
    </cfRule>
  </conditionalFormatting>
  <conditionalFormatting sqref="U6:U9 U11:U14 U16:U19">
    <cfRule type="cellIs" priority="24" dxfId="6" operator="equal">
      <formula>0</formula>
    </cfRule>
  </conditionalFormatting>
  <conditionalFormatting sqref="AB6:AB9 AB11:AB14 AB16:AB19">
    <cfRule type="cellIs" priority="23" dxfId="8" operator="equal">
      <formula>0</formula>
    </cfRule>
  </conditionalFormatting>
  <conditionalFormatting sqref="Y6:Y9 Y11:Y14 Y16:Y19 AA6:AB9 AA11:AB14 AA16:AB19">
    <cfRule type="cellIs" priority="22" dxfId="0" operator="equal">
      <formula>0</formula>
    </cfRule>
  </conditionalFormatting>
  <conditionalFormatting sqref="Z6:Z9 Z11:Z14 Z16:Z19">
    <cfRule type="cellIs" priority="21" dxfId="6" operator="equal">
      <formula>0</formula>
    </cfRule>
  </conditionalFormatting>
  <conditionalFormatting sqref="H25:H28 H30:H33 H35:H38">
    <cfRule type="cellIs" priority="20" dxfId="8" operator="equal">
      <formula>0</formula>
    </cfRule>
  </conditionalFormatting>
  <conditionalFormatting sqref="D25:E28 D30:E33 D35:E38 G25:H28 G30:H33 G35:H38">
    <cfRule type="cellIs" priority="19" dxfId="0" operator="equal">
      <formula>0</formula>
    </cfRule>
  </conditionalFormatting>
  <conditionalFormatting sqref="F25:F28 F30:F33 F35:F38">
    <cfRule type="cellIs" priority="18" dxfId="6" operator="equal">
      <formula>0</formula>
    </cfRule>
  </conditionalFormatting>
  <conditionalFormatting sqref="M25:M28 M30:M33 M35:M38">
    <cfRule type="cellIs" priority="17" dxfId="8" operator="equal">
      <formula>0</formula>
    </cfRule>
  </conditionalFormatting>
  <conditionalFormatting sqref="I25:J28 I30:J33 I35:J38 L25:M28 L30:M33 L35:M38">
    <cfRule type="cellIs" priority="16" dxfId="0" operator="equal">
      <formula>0</formula>
    </cfRule>
  </conditionalFormatting>
  <conditionalFormatting sqref="K25:K28 K30:K33 K35:K38">
    <cfRule type="cellIs" priority="15" dxfId="6" operator="equal">
      <formula>0</formula>
    </cfRule>
  </conditionalFormatting>
  <conditionalFormatting sqref="R25:R28 R30:R33 R35:R38">
    <cfRule type="cellIs" priority="14" dxfId="8" operator="equal">
      <formula>0</formula>
    </cfRule>
  </conditionalFormatting>
  <conditionalFormatting sqref="O25:O28 O30:O33 O35:O38 Q25:R28 Q30:R33 Q35:R38">
    <cfRule type="cellIs" priority="13" dxfId="0" operator="equal">
      <formula>0</formula>
    </cfRule>
  </conditionalFormatting>
  <conditionalFormatting sqref="P25:P28 P30:P33 P35:P38">
    <cfRule type="cellIs" priority="12" dxfId="6" operator="equal">
      <formula>0</formula>
    </cfRule>
  </conditionalFormatting>
  <conditionalFormatting sqref="W25:W28 W30:W33 W35:W38">
    <cfRule type="cellIs" priority="11" dxfId="8" operator="equal">
      <formula>0</formula>
    </cfRule>
  </conditionalFormatting>
  <conditionalFormatting sqref="T25:T28 T30:T33 T35:T38 V25:W28 V30:W33 V35:W38">
    <cfRule type="cellIs" priority="10" dxfId="0" operator="equal">
      <formula>0</formula>
    </cfRule>
  </conditionalFormatting>
  <conditionalFormatting sqref="U25:U28 U30:U33 U35:U38">
    <cfRule type="cellIs" priority="9" dxfId="6" operator="equal">
      <formula>0</formula>
    </cfRule>
  </conditionalFormatting>
  <conditionalFormatting sqref="Y25:Y28 Y30:Y33 Y35:Y38 AA25:AA28 AA30:AA33 AA35:AA38">
    <cfRule type="cellIs" priority="8" dxfId="0" operator="equal">
      <formula>0</formula>
    </cfRule>
  </conditionalFormatting>
  <conditionalFormatting sqref="Z25:Z28 Z30:Z33 Z35:Z38">
    <cfRule type="cellIs" priority="7" dxfId="6" operator="equal">
      <formula>0</formula>
    </cfRule>
  </conditionalFormatting>
  <conditionalFormatting sqref="N6:N9 N11:N14 N16:N19">
    <cfRule type="cellIs" priority="6" dxfId="0" operator="equal">
      <formula>0</formula>
    </cfRule>
  </conditionalFormatting>
  <conditionalFormatting sqref="N25:N28 N30:N33 N35:N38">
    <cfRule type="cellIs" priority="5" dxfId="0" operator="equal">
      <formula>0</formula>
    </cfRule>
  </conditionalFormatting>
  <conditionalFormatting sqref="S6:S9 S11:S14 S16:S19">
    <cfRule type="cellIs" priority="4" dxfId="0" operator="equal">
      <formula>0</formula>
    </cfRule>
  </conditionalFormatting>
  <conditionalFormatting sqref="S25:S28 S30:S33 S35:S38">
    <cfRule type="cellIs" priority="3" dxfId="0" operator="equal">
      <formula>0</formula>
    </cfRule>
  </conditionalFormatting>
  <conditionalFormatting sqref="X6:X9 X11:X14 X16:X19">
    <cfRule type="cellIs" priority="2" dxfId="0" operator="equal">
      <formula>0</formula>
    </cfRule>
  </conditionalFormatting>
  <conditionalFormatting sqref="X25:X28 X30:X33 X35:X38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="60" zoomScaleNormal="60" zoomScalePageLayoutView="0" workbookViewId="0" topLeftCell="A3">
      <pane xSplit="3" topLeftCell="F1" activePane="topRight" state="frozen"/>
      <selection pane="topLeft" activeCell="A1" sqref="A1"/>
      <selection pane="topRight" activeCell="T14" sqref="T14"/>
    </sheetView>
  </sheetViews>
  <sheetFormatPr defaultColWidth="9.140625" defaultRowHeight="15"/>
  <cols>
    <col min="2" max="2" width="31.8515625" style="0" customWidth="1"/>
    <col min="3" max="3" width="24.00390625" style="0" customWidth="1"/>
    <col min="4" max="5" width="11.7109375" style="0" customWidth="1"/>
    <col min="6" max="6" width="8.7109375" style="0" customWidth="1"/>
    <col min="7" max="10" width="11.7109375" style="0" customWidth="1"/>
    <col min="11" max="11" width="8.7109375" style="0" customWidth="1"/>
    <col min="12" max="15" width="11.7109375" style="0" customWidth="1"/>
    <col min="16" max="16" width="8.7109375" style="0" customWidth="1"/>
    <col min="17" max="20" width="11.7109375" style="0" customWidth="1"/>
    <col min="21" max="21" width="8.7109375" style="0" customWidth="1"/>
    <col min="22" max="25" width="11.7109375" style="0" customWidth="1"/>
    <col min="26" max="26" width="8.7109375" style="0" customWidth="1"/>
    <col min="27" max="28" width="11.7109375" style="0" customWidth="1"/>
    <col min="29" max="29" width="13.7109375" style="59" customWidth="1"/>
    <col min="30" max="30" width="13.00390625" style="78" bestFit="1" customWidth="1"/>
  </cols>
  <sheetData>
    <row r="1" ht="32.25" thickBot="1">
      <c r="A1" s="56" t="s">
        <v>28</v>
      </c>
    </row>
    <row r="2" spans="1:29" ht="38.25" thickBot="1">
      <c r="A2" s="1" t="s">
        <v>19</v>
      </c>
      <c r="B2" s="2"/>
      <c r="C2" s="3"/>
      <c r="D2" s="4"/>
      <c r="E2" s="4"/>
      <c r="F2" s="4"/>
      <c r="G2" s="3"/>
      <c r="H2" s="3"/>
      <c r="I2" s="5"/>
      <c r="J2" s="5"/>
      <c r="K2" s="5"/>
      <c r="L2" s="3"/>
      <c r="M2" s="3"/>
      <c r="N2" s="4"/>
      <c r="O2" s="4"/>
      <c r="P2" s="4"/>
      <c r="Q2" s="5" t="s">
        <v>0</v>
      </c>
      <c r="R2" s="3"/>
      <c r="S2" s="5"/>
      <c r="T2" s="5"/>
      <c r="U2" s="5"/>
      <c r="V2" s="3"/>
      <c r="W2" s="3"/>
      <c r="X2" s="5"/>
      <c r="Y2" s="5"/>
      <c r="Z2" s="5"/>
      <c r="AA2" s="3"/>
      <c r="AB2" s="3"/>
      <c r="AC2" s="70"/>
    </row>
    <row r="3" spans="1:29" ht="18.75" thickBot="1">
      <c r="A3" s="6" t="s">
        <v>1</v>
      </c>
      <c r="B3" s="7" t="s">
        <v>2</v>
      </c>
      <c r="C3" s="37" t="s">
        <v>3</v>
      </c>
      <c r="D3" s="8" t="s">
        <v>4</v>
      </c>
      <c r="E3" s="9"/>
      <c r="F3" s="9"/>
      <c r="G3" s="9"/>
      <c r="H3" s="24"/>
      <c r="I3" s="9" t="s">
        <v>5</v>
      </c>
      <c r="J3" s="9"/>
      <c r="K3" s="9"/>
      <c r="L3" s="9"/>
      <c r="M3" s="23"/>
      <c r="N3" s="8" t="s">
        <v>6</v>
      </c>
      <c r="O3" s="9"/>
      <c r="P3" s="9"/>
      <c r="Q3" s="9"/>
      <c r="R3" s="23"/>
      <c r="S3" s="8" t="s">
        <v>7</v>
      </c>
      <c r="T3" s="9"/>
      <c r="U3" s="9"/>
      <c r="V3" s="9"/>
      <c r="W3" s="23"/>
      <c r="X3" s="8" t="s">
        <v>18</v>
      </c>
      <c r="Y3" s="9"/>
      <c r="Z3" s="9"/>
      <c r="AA3" s="9"/>
      <c r="AB3" s="23"/>
      <c r="AC3" s="35" t="s">
        <v>8</v>
      </c>
    </row>
    <row r="4" spans="1:29" ht="18.75" thickBot="1">
      <c r="A4" s="12"/>
      <c r="B4" s="13"/>
      <c r="C4" s="38"/>
      <c r="D4" s="39" t="s">
        <v>9</v>
      </c>
      <c r="E4" s="15" t="s">
        <v>12</v>
      </c>
      <c r="F4" s="15" t="s">
        <v>13</v>
      </c>
      <c r="G4" s="16" t="s">
        <v>10</v>
      </c>
      <c r="H4" s="40" t="s">
        <v>11</v>
      </c>
      <c r="I4" s="14" t="s">
        <v>9</v>
      </c>
      <c r="J4" s="15" t="s">
        <v>12</v>
      </c>
      <c r="K4" s="15" t="s">
        <v>13</v>
      </c>
      <c r="L4" s="16" t="s">
        <v>10</v>
      </c>
      <c r="M4" s="17" t="s">
        <v>11</v>
      </c>
      <c r="N4" s="14" t="s">
        <v>9</v>
      </c>
      <c r="O4" s="15" t="s">
        <v>12</v>
      </c>
      <c r="P4" s="15" t="s">
        <v>13</v>
      </c>
      <c r="Q4" s="16" t="s">
        <v>10</v>
      </c>
      <c r="R4" s="17" t="s">
        <v>11</v>
      </c>
      <c r="S4" s="14" t="s">
        <v>9</v>
      </c>
      <c r="T4" s="15" t="s">
        <v>12</v>
      </c>
      <c r="U4" s="15" t="s">
        <v>13</v>
      </c>
      <c r="V4" s="16" t="s">
        <v>10</v>
      </c>
      <c r="W4" s="17" t="s">
        <v>11</v>
      </c>
      <c r="X4" s="14" t="s">
        <v>9</v>
      </c>
      <c r="Y4" s="15" t="s">
        <v>12</v>
      </c>
      <c r="Z4" s="15" t="s">
        <v>13</v>
      </c>
      <c r="AA4" s="16" t="s">
        <v>10</v>
      </c>
      <c r="AB4" s="17" t="s">
        <v>11</v>
      </c>
      <c r="AC4" s="36" t="s">
        <v>11</v>
      </c>
    </row>
    <row r="5" spans="1:30" ht="19.5" thickBot="1">
      <c r="A5" s="60">
        <v>45</v>
      </c>
      <c r="B5" s="60" t="s">
        <v>97</v>
      </c>
      <c r="C5" s="90" t="s">
        <v>14</v>
      </c>
      <c r="D5" s="28">
        <v>4</v>
      </c>
      <c r="E5" s="32">
        <v>1.6</v>
      </c>
      <c r="F5" s="33">
        <v>0</v>
      </c>
      <c r="G5" s="34">
        <f>10-E5</f>
        <v>8.4</v>
      </c>
      <c r="H5" s="41">
        <f>D5+G5-F5</f>
        <v>12.4</v>
      </c>
      <c r="I5" s="28">
        <v>4</v>
      </c>
      <c r="J5" s="32">
        <v>0.45</v>
      </c>
      <c r="K5" s="33">
        <v>0</v>
      </c>
      <c r="L5" s="34">
        <f>10-J5</f>
        <v>9.55</v>
      </c>
      <c r="M5" s="41">
        <f>I5+L5-K5</f>
        <v>13.55</v>
      </c>
      <c r="N5" s="28">
        <v>4</v>
      </c>
      <c r="O5" s="32">
        <v>2.3</v>
      </c>
      <c r="P5" s="33">
        <v>0</v>
      </c>
      <c r="Q5" s="34">
        <f>10-O5</f>
        <v>7.7</v>
      </c>
      <c r="R5" s="41">
        <f>N5+Q5-P5</f>
        <v>11.7</v>
      </c>
      <c r="S5" s="28">
        <v>4</v>
      </c>
      <c r="T5" s="32">
        <v>1.9</v>
      </c>
      <c r="U5" s="33">
        <v>0</v>
      </c>
      <c r="V5" s="34">
        <f>10-T5</f>
        <v>8.1</v>
      </c>
      <c r="W5" s="41">
        <f>S5+V5-U5</f>
        <v>12.1</v>
      </c>
      <c r="X5" s="28">
        <v>3.5</v>
      </c>
      <c r="Y5" s="32">
        <v>0.6</v>
      </c>
      <c r="Z5" s="33">
        <v>0</v>
      </c>
      <c r="AA5" s="34">
        <f>10-Y5</f>
        <v>9.4</v>
      </c>
      <c r="AB5" s="41">
        <f>X5+AA5-Z5</f>
        <v>12.9</v>
      </c>
      <c r="AC5" s="57">
        <f>H5+M5+R5+W5+AB5</f>
        <v>62.650000000000006</v>
      </c>
      <c r="AD5" s="82"/>
    </row>
    <row r="6" spans="1:30" ht="18.75" thickBot="1">
      <c r="A6" s="60">
        <v>46</v>
      </c>
      <c r="B6" s="60" t="s">
        <v>98</v>
      </c>
      <c r="C6" s="91"/>
      <c r="D6" s="21">
        <v>4</v>
      </c>
      <c r="E6" s="18">
        <v>1.1</v>
      </c>
      <c r="F6" s="19">
        <v>0</v>
      </c>
      <c r="G6" s="34">
        <f>10-E6</f>
        <v>8.9</v>
      </c>
      <c r="H6" s="42">
        <f>D6+G6-F6</f>
        <v>12.9</v>
      </c>
      <c r="I6" s="21">
        <v>4</v>
      </c>
      <c r="J6" s="18">
        <v>0.55</v>
      </c>
      <c r="K6" s="19">
        <v>0</v>
      </c>
      <c r="L6" s="34">
        <f>10-J6</f>
        <v>9.45</v>
      </c>
      <c r="M6" s="42">
        <f>I6+L6-K6</f>
        <v>13.45</v>
      </c>
      <c r="N6" s="21">
        <v>3</v>
      </c>
      <c r="O6" s="18">
        <v>2.7</v>
      </c>
      <c r="P6" s="19">
        <v>0.5</v>
      </c>
      <c r="Q6" s="34">
        <f>10-O6</f>
        <v>7.3</v>
      </c>
      <c r="R6" s="42">
        <f>N6+Q6-P6</f>
        <v>9.8</v>
      </c>
      <c r="S6" s="21">
        <v>4</v>
      </c>
      <c r="T6" s="18">
        <v>1.65</v>
      </c>
      <c r="U6" s="19">
        <v>0</v>
      </c>
      <c r="V6" s="34">
        <f>10-T6</f>
        <v>8.35</v>
      </c>
      <c r="W6" s="42">
        <f>S6+V6-U6</f>
        <v>12.35</v>
      </c>
      <c r="X6" s="21">
        <v>4</v>
      </c>
      <c r="Y6" s="18">
        <v>0.6</v>
      </c>
      <c r="Z6" s="19">
        <v>0</v>
      </c>
      <c r="AA6" s="34">
        <f>10-Y6</f>
        <v>9.4</v>
      </c>
      <c r="AB6" s="42">
        <f>X6+AA6-Z6</f>
        <v>13.4</v>
      </c>
      <c r="AC6" s="57">
        <f>H6+M6+R6+W6+AB6</f>
        <v>61.900000000000006</v>
      </c>
      <c r="AD6" s="79"/>
    </row>
    <row r="7" spans="1:30" ht="18.75" thickBot="1">
      <c r="A7" s="60">
        <v>47</v>
      </c>
      <c r="B7" s="60" t="s">
        <v>99</v>
      </c>
      <c r="C7" s="91"/>
      <c r="D7" s="21">
        <v>4</v>
      </c>
      <c r="E7" s="18">
        <v>1.8</v>
      </c>
      <c r="F7" s="19">
        <v>0</v>
      </c>
      <c r="G7" s="20">
        <f>10-E7</f>
        <v>8.2</v>
      </c>
      <c r="H7" s="42">
        <f>D7+G7-F7</f>
        <v>12.2</v>
      </c>
      <c r="I7" s="21">
        <v>4</v>
      </c>
      <c r="J7" s="18">
        <v>0.8</v>
      </c>
      <c r="K7" s="19">
        <v>0</v>
      </c>
      <c r="L7" s="20">
        <f>10-J7</f>
        <v>9.2</v>
      </c>
      <c r="M7" s="42">
        <f>I7+L7-K7</f>
        <v>13.2</v>
      </c>
      <c r="N7" s="21">
        <v>4</v>
      </c>
      <c r="O7" s="18">
        <v>2.4</v>
      </c>
      <c r="P7" s="19">
        <v>0</v>
      </c>
      <c r="Q7" s="20">
        <f>10-O7</f>
        <v>7.6</v>
      </c>
      <c r="R7" s="42">
        <f>N7+Q7-P7</f>
        <v>11.6</v>
      </c>
      <c r="S7" s="21">
        <v>4</v>
      </c>
      <c r="T7" s="18">
        <v>2.2</v>
      </c>
      <c r="U7" s="19">
        <v>0</v>
      </c>
      <c r="V7" s="20">
        <f>10-T7</f>
        <v>7.8</v>
      </c>
      <c r="W7" s="42">
        <f>S7+V7-U7</f>
        <v>11.8</v>
      </c>
      <c r="X7" s="21">
        <v>3</v>
      </c>
      <c r="Y7" s="18">
        <v>1.05</v>
      </c>
      <c r="Z7" s="19">
        <v>0</v>
      </c>
      <c r="AA7" s="20">
        <f>10-Y7</f>
        <v>8.95</v>
      </c>
      <c r="AB7" s="42">
        <f>X7+AA7-Z7</f>
        <v>11.95</v>
      </c>
      <c r="AC7" s="57">
        <f>H7+M7+R7+W7+AB7</f>
        <v>60.75</v>
      </c>
      <c r="AD7" s="79"/>
    </row>
    <row r="8" spans="1:30" ht="18">
      <c r="A8" s="60">
        <v>48</v>
      </c>
      <c r="B8" s="60" t="s">
        <v>100</v>
      </c>
      <c r="C8" s="92"/>
      <c r="D8" s="21">
        <v>4</v>
      </c>
      <c r="E8" s="18">
        <v>0.9</v>
      </c>
      <c r="F8" s="19">
        <v>0</v>
      </c>
      <c r="G8" s="20">
        <f>10-E8</f>
        <v>9.1</v>
      </c>
      <c r="H8" s="42">
        <f>D8+G8-F8</f>
        <v>13.1</v>
      </c>
      <c r="I8" s="21">
        <v>4</v>
      </c>
      <c r="J8" s="18">
        <v>0.75</v>
      </c>
      <c r="K8" s="19">
        <v>0</v>
      </c>
      <c r="L8" s="20">
        <f>10-J8</f>
        <v>9.25</v>
      </c>
      <c r="M8" s="42">
        <f>I8+L8-K8</f>
        <v>13.25</v>
      </c>
      <c r="N8" s="21">
        <v>4</v>
      </c>
      <c r="O8" s="18">
        <v>2.8</v>
      </c>
      <c r="P8" s="19">
        <v>0</v>
      </c>
      <c r="Q8" s="20">
        <f>10-O8</f>
        <v>7.2</v>
      </c>
      <c r="R8" s="42">
        <f>N8+Q8-P8</f>
        <v>11.2</v>
      </c>
      <c r="S8" s="21">
        <v>4</v>
      </c>
      <c r="T8" s="18">
        <v>2.1</v>
      </c>
      <c r="U8" s="19">
        <v>0</v>
      </c>
      <c r="V8" s="20">
        <f>10-T8</f>
        <v>7.9</v>
      </c>
      <c r="W8" s="42">
        <f>S8+V8-U8</f>
        <v>11.9</v>
      </c>
      <c r="X8" s="21">
        <v>3.5</v>
      </c>
      <c r="Y8" s="18">
        <v>0.95</v>
      </c>
      <c r="Z8" s="19">
        <v>0</v>
      </c>
      <c r="AA8" s="20">
        <f>10-Y8</f>
        <v>9.05</v>
      </c>
      <c r="AB8" s="41">
        <f>X8+AA8-Z8</f>
        <v>12.55</v>
      </c>
      <c r="AC8" s="57">
        <f>H8+M8+R8+W8+AB8</f>
        <v>62</v>
      </c>
      <c r="AD8" s="79"/>
    </row>
    <row r="9" spans="8:30" s="29" customFormat="1" ht="18.75" thickBot="1">
      <c r="H9" s="31">
        <f>LARGE(H5:H8,1)+LARGE(H5:H8,2)+LARGE(H5:H8,3)</f>
        <v>38.4</v>
      </c>
      <c r="M9" s="31">
        <f>LARGE(M5:M8,1)+LARGE(M5:M8,2)+LARGE(M5:M8,3)</f>
        <v>40.25</v>
      </c>
      <c r="R9" s="31">
        <f>LARGE(R5:R8,1)+LARGE(R5:R8,2)+LARGE(R5:R8,3)</f>
        <v>34.5</v>
      </c>
      <c r="W9" s="31">
        <f>LARGE(W5:W8,1)+LARGE(W5:W8,2)+LARGE(W5:W8,3)</f>
        <v>36.35</v>
      </c>
      <c r="AB9" s="31">
        <f>LARGE(AB5:AB8,1)+LARGE(AB5:AB8,2)+LARGE(AB5:AB8,3)</f>
        <v>38.85</v>
      </c>
      <c r="AC9" s="69"/>
      <c r="AD9" s="77">
        <f>H9+M9+R9+W9+AB9</f>
        <v>188.35</v>
      </c>
    </row>
    <row r="10" spans="1:30" ht="19.5" thickBot="1">
      <c r="A10" s="60">
        <v>25</v>
      </c>
      <c r="B10" s="60" t="s">
        <v>77</v>
      </c>
      <c r="C10" s="93" t="s">
        <v>27</v>
      </c>
      <c r="D10" s="28">
        <v>4</v>
      </c>
      <c r="E10" s="32">
        <v>1.25</v>
      </c>
      <c r="F10" s="33">
        <v>0</v>
      </c>
      <c r="G10" s="34">
        <f>10-E10</f>
        <v>8.75</v>
      </c>
      <c r="H10" s="41">
        <f>D10+G10-F10</f>
        <v>12.75</v>
      </c>
      <c r="I10" s="28">
        <v>4</v>
      </c>
      <c r="J10" s="32">
        <v>0.75</v>
      </c>
      <c r="K10" s="33">
        <v>0</v>
      </c>
      <c r="L10" s="34">
        <f>10-J10</f>
        <v>9.25</v>
      </c>
      <c r="M10" s="41">
        <f>I10+L10-K10</f>
        <v>13.25</v>
      </c>
      <c r="N10" s="28">
        <v>4</v>
      </c>
      <c r="O10" s="32">
        <v>1.85</v>
      </c>
      <c r="P10" s="33">
        <v>0</v>
      </c>
      <c r="Q10" s="34">
        <f>10-O10</f>
        <v>8.15</v>
      </c>
      <c r="R10" s="41">
        <f>N10+Q10-P10</f>
        <v>12.15</v>
      </c>
      <c r="S10" s="28">
        <v>4</v>
      </c>
      <c r="T10" s="32">
        <v>1.65</v>
      </c>
      <c r="U10" s="33">
        <v>0</v>
      </c>
      <c r="V10" s="34">
        <f>10-T10</f>
        <v>8.35</v>
      </c>
      <c r="W10" s="41">
        <f>S10+V10-U10</f>
        <v>12.35</v>
      </c>
      <c r="X10" s="28">
        <v>4</v>
      </c>
      <c r="Y10" s="32">
        <v>0.65</v>
      </c>
      <c r="Z10" s="33">
        <v>0</v>
      </c>
      <c r="AA10" s="34">
        <f>10-Y10</f>
        <v>9.35</v>
      </c>
      <c r="AB10" s="41">
        <f>X10+AA10-Z10</f>
        <v>13.35</v>
      </c>
      <c r="AC10" s="57">
        <f>H10+M10+R10+W10+AB10</f>
        <v>63.85</v>
      </c>
      <c r="AD10" s="82"/>
    </row>
    <row r="11" spans="1:30" ht="18.75" thickBot="1">
      <c r="A11" s="60">
        <v>26</v>
      </c>
      <c r="B11" s="60" t="s">
        <v>78</v>
      </c>
      <c r="C11" s="91"/>
      <c r="D11" s="21">
        <v>4</v>
      </c>
      <c r="E11" s="18">
        <v>1.35</v>
      </c>
      <c r="F11" s="19">
        <v>0</v>
      </c>
      <c r="G11" s="20">
        <f>10-E11</f>
        <v>8.65</v>
      </c>
      <c r="H11" s="42">
        <f>D11+G11-F11</f>
        <v>12.65</v>
      </c>
      <c r="I11" s="21">
        <v>4</v>
      </c>
      <c r="J11" s="18">
        <v>0.6</v>
      </c>
      <c r="K11" s="19">
        <v>0</v>
      </c>
      <c r="L11" s="20">
        <f>10-J11</f>
        <v>9.4</v>
      </c>
      <c r="M11" s="42">
        <f>I11+L11-K11</f>
        <v>13.4</v>
      </c>
      <c r="N11" s="21">
        <v>3.5</v>
      </c>
      <c r="O11" s="18">
        <v>2.4</v>
      </c>
      <c r="P11" s="19">
        <v>0</v>
      </c>
      <c r="Q11" s="20">
        <f>10-O11</f>
        <v>7.6</v>
      </c>
      <c r="R11" s="42">
        <f>N11+Q11-P11</f>
        <v>11.1</v>
      </c>
      <c r="S11" s="21">
        <v>4</v>
      </c>
      <c r="T11" s="18">
        <v>1.9</v>
      </c>
      <c r="U11" s="19">
        <v>0</v>
      </c>
      <c r="V11" s="20">
        <f>10-T11</f>
        <v>8.1</v>
      </c>
      <c r="W11" s="42">
        <f>S11+V11-U11</f>
        <v>12.1</v>
      </c>
      <c r="X11" s="21">
        <v>3.5</v>
      </c>
      <c r="Y11" s="18">
        <v>1.05</v>
      </c>
      <c r="Z11" s="19">
        <v>0</v>
      </c>
      <c r="AA11" s="20">
        <f>10-Y11</f>
        <v>8.95</v>
      </c>
      <c r="AB11" s="42">
        <f>X11+AA11-Z11</f>
        <v>12.45</v>
      </c>
      <c r="AC11" s="57">
        <f>H11+M11+R11+W11+AB11</f>
        <v>61.7</v>
      </c>
      <c r="AD11" s="79"/>
    </row>
    <row r="12" spans="1:30" ht="18.75" thickBot="1">
      <c r="A12" s="60">
        <v>27</v>
      </c>
      <c r="B12" s="60" t="s">
        <v>79</v>
      </c>
      <c r="C12" s="91"/>
      <c r="D12" s="21">
        <v>4</v>
      </c>
      <c r="E12" s="18">
        <v>1.05</v>
      </c>
      <c r="F12" s="19">
        <v>0</v>
      </c>
      <c r="G12" s="20">
        <f>10-E12</f>
        <v>8.95</v>
      </c>
      <c r="H12" s="42">
        <f>D12+G12-F12</f>
        <v>12.95</v>
      </c>
      <c r="I12" s="21">
        <v>4</v>
      </c>
      <c r="J12" s="18">
        <v>0.35</v>
      </c>
      <c r="K12" s="19">
        <v>0</v>
      </c>
      <c r="L12" s="20">
        <f>10-J12</f>
        <v>9.65</v>
      </c>
      <c r="M12" s="42">
        <f>I12+L12-K12</f>
        <v>13.65</v>
      </c>
      <c r="N12" s="21">
        <v>4</v>
      </c>
      <c r="O12" s="18">
        <v>2.55</v>
      </c>
      <c r="P12" s="19">
        <v>0</v>
      </c>
      <c r="Q12" s="20">
        <f>10-O12</f>
        <v>7.45</v>
      </c>
      <c r="R12" s="42">
        <f>N12+Q12-P12</f>
        <v>11.45</v>
      </c>
      <c r="S12" s="21">
        <v>4</v>
      </c>
      <c r="T12" s="18">
        <v>1.5</v>
      </c>
      <c r="U12" s="19">
        <v>0</v>
      </c>
      <c r="V12" s="20">
        <f>10-T12</f>
        <v>8.5</v>
      </c>
      <c r="W12" s="42">
        <f>S12+V12-U12</f>
        <v>12.5</v>
      </c>
      <c r="X12" s="21">
        <v>4</v>
      </c>
      <c r="Y12" s="18">
        <v>0.55</v>
      </c>
      <c r="Z12" s="19">
        <v>0</v>
      </c>
      <c r="AA12" s="20">
        <f>10-Y12</f>
        <v>9.45</v>
      </c>
      <c r="AB12" s="42">
        <f>X12+AA12-Z12</f>
        <v>13.45</v>
      </c>
      <c r="AC12" s="57">
        <f>H12+M12+R12+W12+AB12</f>
        <v>64</v>
      </c>
      <c r="AD12" s="79"/>
    </row>
    <row r="13" spans="1:30" ht="18">
      <c r="A13" s="60">
        <v>28</v>
      </c>
      <c r="B13" s="60" t="s">
        <v>80</v>
      </c>
      <c r="C13" s="92"/>
      <c r="D13" s="21">
        <v>4</v>
      </c>
      <c r="E13" s="18">
        <v>0.95</v>
      </c>
      <c r="F13" s="19">
        <v>0</v>
      </c>
      <c r="G13" s="20">
        <f>10-E13</f>
        <v>9.05</v>
      </c>
      <c r="H13" s="42">
        <f>D13+G13-F13</f>
        <v>13.05</v>
      </c>
      <c r="I13" s="21">
        <v>4</v>
      </c>
      <c r="J13" s="18">
        <v>0.9</v>
      </c>
      <c r="K13" s="19">
        <v>0</v>
      </c>
      <c r="L13" s="20">
        <f>10-J13</f>
        <v>9.1</v>
      </c>
      <c r="M13" s="42">
        <f>I13+L13-K13</f>
        <v>13.1</v>
      </c>
      <c r="N13" s="21">
        <v>3.5</v>
      </c>
      <c r="O13" s="18">
        <v>2.85</v>
      </c>
      <c r="P13" s="19">
        <v>0</v>
      </c>
      <c r="Q13" s="20">
        <f>10-O13</f>
        <v>7.15</v>
      </c>
      <c r="R13" s="42">
        <f>N13+Q13-P13</f>
        <v>10.65</v>
      </c>
      <c r="S13" s="21">
        <v>4</v>
      </c>
      <c r="T13" s="18">
        <v>1.45</v>
      </c>
      <c r="U13" s="19">
        <v>0</v>
      </c>
      <c r="V13" s="20">
        <f>10-T13</f>
        <v>8.55</v>
      </c>
      <c r="W13" s="42">
        <f>S13+V13-U13</f>
        <v>12.55</v>
      </c>
      <c r="X13" s="21">
        <v>3.5</v>
      </c>
      <c r="Y13" s="18">
        <v>0.9</v>
      </c>
      <c r="Z13" s="19">
        <v>0</v>
      </c>
      <c r="AA13" s="20">
        <f>10-Y13</f>
        <v>9.1</v>
      </c>
      <c r="AB13" s="42">
        <f>X13+AA13-Z13</f>
        <v>12.6</v>
      </c>
      <c r="AC13" s="57">
        <f>H13+M13+R13+W13+AB13</f>
        <v>61.949999999999996</v>
      </c>
      <c r="AD13" s="79"/>
    </row>
    <row r="14" spans="8:30" s="29" customFormat="1" ht="18.75" thickBot="1">
      <c r="H14" s="31">
        <f>LARGE(H10:H13,1)+LARGE(H10:H13,2)+LARGE(H10:H13,3)</f>
        <v>38.75</v>
      </c>
      <c r="M14" s="31">
        <f>LARGE(M10:M13,1)+LARGE(M10:M13,2)+LARGE(M10:M13,3)</f>
        <v>40.3</v>
      </c>
      <c r="R14" s="31">
        <f>LARGE(R10:R13,1)+LARGE(R10:R13,2)+LARGE(R10:R13,3)</f>
        <v>34.7</v>
      </c>
      <c r="W14" s="31">
        <f>LARGE(W10:W13,1)+LARGE(W10:W13,2)+LARGE(W10:W13,3)</f>
        <v>37.4</v>
      </c>
      <c r="AB14" s="31">
        <f>LARGE(AB10:AB13,1)+LARGE(AB10:AB13,2)+LARGE(AB10:AB13,3)</f>
        <v>39.4</v>
      </c>
      <c r="AC14" s="69"/>
      <c r="AD14" s="77">
        <f>H14+M14+R14+W14+AB14</f>
        <v>190.55</v>
      </c>
    </row>
    <row r="15" spans="1:30" ht="18.75" thickBot="1">
      <c r="A15" s="60">
        <v>41</v>
      </c>
      <c r="B15" s="65" t="s">
        <v>93</v>
      </c>
      <c r="C15" s="93" t="s">
        <v>15</v>
      </c>
      <c r="D15" s="28">
        <v>4</v>
      </c>
      <c r="E15" s="32">
        <v>1.75</v>
      </c>
      <c r="F15" s="33">
        <v>0</v>
      </c>
      <c r="G15" s="34">
        <f>10-E15</f>
        <v>8.25</v>
      </c>
      <c r="H15" s="41">
        <f>D15+G15-F15</f>
        <v>12.25</v>
      </c>
      <c r="I15" s="28">
        <v>4</v>
      </c>
      <c r="J15" s="32">
        <v>0.75</v>
      </c>
      <c r="K15" s="33">
        <v>0</v>
      </c>
      <c r="L15" s="34">
        <f>10-J15</f>
        <v>9.25</v>
      </c>
      <c r="M15" s="41">
        <f>I15+L15-K15</f>
        <v>13.25</v>
      </c>
      <c r="N15" s="28">
        <v>4</v>
      </c>
      <c r="O15" s="32">
        <v>1.9</v>
      </c>
      <c r="P15" s="33">
        <v>0</v>
      </c>
      <c r="Q15" s="34">
        <f>10-O15</f>
        <v>8.1</v>
      </c>
      <c r="R15" s="41">
        <f>N15+Q15-P15</f>
        <v>12.1</v>
      </c>
      <c r="S15" s="28">
        <v>4</v>
      </c>
      <c r="T15" s="32">
        <v>2.35</v>
      </c>
      <c r="U15" s="33">
        <v>0</v>
      </c>
      <c r="V15" s="34">
        <f>10-T15</f>
        <v>7.65</v>
      </c>
      <c r="W15" s="41">
        <f>S15+V15-U15</f>
        <v>11.65</v>
      </c>
      <c r="X15" s="28">
        <v>3.5</v>
      </c>
      <c r="Y15" s="32">
        <v>0.3</v>
      </c>
      <c r="Z15" s="33">
        <v>0</v>
      </c>
      <c r="AA15" s="34">
        <f>10-Y15</f>
        <v>9.7</v>
      </c>
      <c r="AB15" s="41">
        <f>X15+AA15-Z15</f>
        <v>13.2</v>
      </c>
      <c r="AC15" s="57">
        <f>H15+M15+R15+W15+AB15</f>
        <v>62.45</v>
      </c>
      <c r="AD15" s="81"/>
    </row>
    <row r="16" spans="1:30" ht="18.75" thickBot="1">
      <c r="A16" s="60">
        <v>42</v>
      </c>
      <c r="B16" s="61" t="s">
        <v>94</v>
      </c>
      <c r="C16" s="91"/>
      <c r="D16" s="21">
        <v>4</v>
      </c>
      <c r="E16" s="18">
        <v>1.25</v>
      </c>
      <c r="F16" s="19">
        <v>0</v>
      </c>
      <c r="G16" s="34">
        <f>10-E16</f>
        <v>8.75</v>
      </c>
      <c r="H16" s="42">
        <f>D16+G16-F16</f>
        <v>12.75</v>
      </c>
      <c r="I16" s="21">
        <v>4</v>
      </c>
      <c r="J16" s="18">
        <v>0.7</v>
      </c>
      <c r="K16" s="19">
        <v>0</v>
      </c>
      <c r="L16" s="34">
        <f>10-J16</f>
        <v>9.3</v>
      </c>
      <c r="M16" s="42">
        <f>I16+L16-K16</f>
        <v>13.3</v>
      </c>
      <c r="N16" s="21">
        <v>4</v>
      </c>
      <c r="O16" s="18">
        <v>1.9</v>
      </c>
      <c r="P16" s="19">
        <v>0</v>
      </c>
      <c r="Q16" s="34">
        <f>10-O16</f>
        <v>8.1</v>
      </c>
      <c r="R16" s="42">
        <f>N16+Q16-P16</f>
        <v>12.1</v>
      </c>
      <c r="S16" s="21">
        <v>4</v>
      </c>
      <c r="T16" s="18">
        <v>1.85</v>
      </c>
      <c r="U16" s="19">
        <v>0</v>
      </c>
      <c r="V16" s="34">
        <f>10-T16</f>
        <v>8.15</v>
      </c>
      <c r="W16" s="42">
        <f>S16+V16-U16</f>
        <v>12.15</v>
      </c>
      <c r="X16" s="21">
        <v>4</v>
      </c>
      <c r="Y16" s="18">
        <v>0.6</v>
      </c>
      <c r="Z16" s="19">
        <v>0</v>
      </c>
      <c r="AA16" s="34">
        <f>10-Y16</f>
        <v>9.4</v>
      </c>
      <c r="AB16" s="42">
        <f>X16+AA16-Z16</f>
        <v>13.4</v>
      </c>
      <c r="AC16" s="57">
        <f>H16+M16+R16+W16+AB16</f>
        <v>63.699999999999996</v>
      </c>
      <c r="AD16" s="79"/>
    </row>
    <row r="17" spans="1:30" ht="19.5" thickBot="1">
      <c r="A17" s="60">
        <v>43</v>
      </c>
      <c r="B17" s="61" t="s">
        <v>95</v>
      </c>
      <c r="C17" s="91"/>
      <c r="D17" s="21">
        <v>4</v>
      </c>
      <c r="E17" s="18">
        <v>0.85</v>
      </c>
      <c r="F17" s="19">
        <v>0</v>
      </c>
      <c r="G17" s="20">
        <f>10-E17</f>
        <v>9.15</v>
      </c>
      <c r="H17" s="42">
        <f>D17+G17-F17</f>
        <v>13.15</v>
      </c>
      <c r="I17" s="21">
        <v>4</v>
      </c>
      <c r="J17" s="18">
        <v>0.65</v>
      </c>
      <c r="K17" s="19">
        <v>0</v>
      </c>
      <c r="L17" s="20">
        <f>10-J17</f>
        <v>9.35</v>
      </c>
      <c r="M17" s="42">
        <f>I17+L17-K17</f>
        <v>13.35</v>
      </c>
      <c r="N17" s="21">
        <v>4</v>
      </c>
      <c r="O17" s="18">
        <v>1.55</v>
      </c>
      <c r="P17" s="19">
        <v>0</v>
      </c>
      <c r="Q17" s="20">
        <f>10-O17</f>
        <v>8.45</v>
      </c>
      <c r="R17" s="42">
        <f>N17+Q17-P17</f>
        <v>12.45</v>
      </c>
      <c r="S17" s="21">
        <v>4</v>
      </c>
      <c r="T17" s="18">
        <v>1.35</v>
      </c>
      <c r="U17" s="19">
        <v>0</v>
      </c>
      <c r="V17" s="20">
        <f>10-T17</f>
        <v>8.65</v>
      </c>
      <c r="W17" s="42">
        <f>S17+V17-U17</f>
        <v>12.65</v>
      </c>
      <c r="X17" s="21">
        <v>3.5</v>
      </c>
      <c r="Y17" s="18">
        <v>0.7</v>
      </c>
      <c r="Z17" s="19">
        <v>0</v>
      </c>
      <c r="AA17" s="20">
        <f>10-Y17</f>
        <v>9.3</v>
      </c>
      <c r="AB17" s="42">
        <f>X17+AA17-Z17</f>
        <v>12.8</v>
      </c>
      <c r="AC17" s="57">
        <f>H17+M17+R17+W17+AB17</f>
        <v>64.4</v>
      </c>
      <c r="AD17" s="80"/>
    </row>
    <row r="18" spans="1:30" ht="18">
      <c r="A18" s="60">
        <v>44</v>
      </c>
      <c r="B18" s="65" t="s">
        <v>96</v>
      </c>
      <c r="C18" s="92"/>
      <c r="D18" s="21">
        <v>4</v>
      </c>
      <c r="E18" s="18">
        <v>0.7</v>
      </c>
      <c r="F18" s="19">
        <v>0</v>
      </c>
      <c r="G18" s="20">
        <f>10-E18</f>
        <v>9.3</v>
      </c>
      <c r="H18" s="42">
        <f>D18+G18-F18</f>
        <v>13.3</v>
      </c>
      <c r="I18" s="21">
        <v>4</v>
      </c>
      <c r="J18" s="18">
        <v>0.5</v>
      </c>
      <c r="K18" s="19">
        <v>0</v>
      </c>
      <c r="L18" s="20">
        <f>10-J18</f>
        <v>9.5</v>
      </c>
      <c r="M18" s="42">
        <f>I18+L18-K18</f>
        <v>13.5</v>
      </c>
      <c r="N18" s="21">
        <v>4</v>
      </c>
      <c r="O18" s="18">
        <v>2.55</v>
      </c>
      <c r="P18" s="19">
        <v>0</v>
      </c>
      <c r="Q18" s="20">
        <f>10-O18</f>
        <v>7.45</v>
      </c>
      <c r="R18" s="42">
        <f>N18+Q18-P18</f>
        <v>11.45</v>
      </c>
      <c r="S18" s="21">
        <v>4</v>
      </c>
      <c r="T18" s="18">
        <v>1.55</v>
      </c>
      <c r="U18" s="19">
        <v>0</v>
      </c>
      <c r="V18" s="20">
        <f>10-T18</f>
        <v>8.45</v>
      </c>
      <c r="W18" s="42">
        <f>S18+V18-U18</f>
        <v>12.45</v>
      </c>
      <c r="X18" s="21">
        <v>3.5</v>
      </c>
      <c r="Y18" s="18">
        <v>0.9</v>
      </c>
      <c r="Z18" s="19">
        <v>0</v>
      </c>
      <c r="AA18" s="20">
        <f>10-Y18</f>
        <v>9.1</v>
      </c>
      <c r="AB18" s="42">
        <f>X18+AA18-Z18</f>
        <v>12.6</v>
      </c>
      <c r="AC18" s="57">
        <f>H18+M18+R18+W18+AB18</f>
        <v>63.300000000000004</v>
      </c>
      <c r="AD18" s="79"/>
    </row>
    <row r="19" spans="8:30" s="29" customFormat="1" ht="18.75" thickBot="1">
      <c r="H19" s="31">
        <f>LARGE(H15:H18,1)+LARGE(H15:H18,2)+LARGE(H15:H18,3)</f>
        <v>39.2</v>
      </c>
      <c r="M19" s="31">
        <f>LARGE(M15:M18,1)+LARGE(M15:M18,2)+LARGE(M15:M18,3)</f>
        <v>40.150000000000006</v>
      </c>
      <c r="R19" s="31">
        <f>LARGE(R15:R18,1)+LARGE(R15:R18,2)+LARGE(R15:R18,3)</f>
        <v>36.65</v>
      </c>
      <c r="W19" s="31">
        <f>LARGE(W15:W18,1)+LARGE(W15:W18,2)+LARGE(W15:W18,3)</f>
        <v>37.25</v>
      </c>
      <c r="AB19" s="31">
        <f>LARGE(AB15:AB18,1)+LARGE(AB15:AB18,2)+LARGE(AB15:AB18,3)</f>
        <v>39.400000000000006</v>
      </c>
      <c r="AC19" s="69"/>
      <c r="AD19" s="77">
        <f>H19+M19+R19+W19+AB19</f>
        <v>192.65</v>
      </c>
    </row>
    <row r="20" ht="15.75" thickBot="1"/>
    <row r="21" spans="1:29" ht="38.25" thickBot="1">
      <c r="A21" s="1" t="s">
        <v>20</v>
      </c>
      <c r="B21" s="2"/>
      <c r="C21" s="3"/>
      <c r="D21" s="4"/>
      <c r="E21" s="4"/>
      <c r="F21" s="4"/>
      <c r="G21" s="3"/>
      <c r="H21" s="3"/>
      <c r="I21" s="5"/>
      <c r="J21" s="5"/>
      <c r="K21" s="5"/>
      <c r="L21" s="3"/>
      <c r="M21" s="3"/>
      <c r="N21" s="4"/>
      <c r="O21" s="4"/>
      <c r="P21" s="4"/>
      <c r="Q21" s="5" t="s">
        <v>0</v>
      </c>
      <c r="R21" s="3"/>
      <c r="S21" s="5"/>
      <c r="T21" s="5"/>
      <c r="U21" s="5"/>
      <c r="V21" s="3"/>
      <c r="W21" s="3"/>
      <c r="X21" s="5"/>
      <c r="Y21" s="5"/>
      <c r="Z21" s="5"/>
      <c r="AA21" s="3"/>
      <c r="AB21" s="3"/>
      <c r="AC21" s="70"/>
    </row>
    <row r="22" spans="1:29" ht="18.75" thickBot="1">
      <c r="A22" s="6" t="s">
        <v>1</v>
      </c>
      <c r="B22" s="7" t="s">
        <v>2</v>
      </c>
      <c r="C22" s="37" t="s">
        <v>3</v>
      </c>
      <c r="D22" s="8" t="s">
        <v>4</v>
      </c>
      <c r="E22" s="9"/>
      <c r="F22" s="9"/>
      <c r="G22" s="9"/>
      <c r="H22" s="24"/>
      <c r="I22" s="9" t="s">
        <v>5</v>
      </c>
      <c r="J22" s="9"/>
      <c r="K22" s="9"/>
      <c r="L22" s="9"/>
      <c r="M22" s="23"/>
      <c r="N22" s="8" t="s">
        <v>6</v>
      </c>
      <c r="O22" s="9"/>
      <c r="P22" s="9"/>
      <c r="Q22" s="9"/>
      <c r="R22" s="23"/>
      <c r="S22" s="8" t="s">
        <v>7</v>
      </c>
      <c r="T22" s="9"/>
      <c r="U22" s="9"/>
      <c r="V22" s="9"/>
      <c r="W22" s="23"/>
      <c r="X22" s="8" t="s">
        <v>18</v>
      </c>
      <c r="Y22" s="9"/>
      <c r="Z22" s="9"/>
      <c r="AA22" s="9"/>
      <c r="AB22" s="23"/>
      <c r="AC22" s="35" t="s">
        <v>8</v>
      </c>
    </row>
    <row r="23" spans="1:29" ht="18.75" thickBot="1">
      <c r="A23" s="10"/>
      <c r="B23" s="11"/>
      <c r="C23" s="38"/>
      <c r="D23" s="39" t="s">
        <v>9</v>
      </c>
      <c r="E23" s="15" t="s">
        <v>12</v>
      </c>
      <c r="F23" s="15" t="s">
        <v>13</v>
      </c>
      <c r="G23" s="16" t="s">
        <v>10</v>
      </c>
      <c r="H23" s="40" t="s">
        <v>11</v>
      </c>
      <c r="I23" s="14" t="s">
        <v>9</v>
      </c>
      <c r="J23" s="15" t="s">
        <v>12</v>
      </c>
      <c r="K23" s="15" t="s">
        <v>13</v>
      </c>
      <c r="L23" s="16" t="s">
        <v>10</v>
      </c>
      <c r="M23" s="17" t="s">
        <v>11</v>
      </c>
      <c r="N23" s="14" t="s">
        <v>9</v>
      </c>
      <c r="O23" s="15" t="s">
        <v>12</v>
      </c>
      <c r="P23" s="15" t="s">
        <v>13</v>
      </c>
      <c r="Q23" s="16" t="s">
        <v>10</v>
      </c>
      <c r="R23" s="17" t="s">
        <v>11</v>
      </c>
      <c r="S23" s="14" t="s">
        <v>9</v>
      </c>
      <c r="T23" s="15" t="s">
        <v>12</v>
      </c>
      <c r="U23" s="15" t="s">
        <v>13</v>
      </c>
      <c r="V23" s="16" t="s">
        <v>10</v>
      </c>
      <c r="W23" s="17" t="s">
        <v>11</v>
      </c>
      <c r="X23" s="14" t="s">
        <v>9</v>
      </c>
      <c r="Y23" s="15" t="s">
        <v>12</v>
      </c>
      <c r="Z23" s="15" t="s">
        <v>13</v>
      </c>
      <c r="AA23" s="16" t="s">
        <v>10</v>
      </c>
      <c r="AB23" s="17" t="s">
        <v>11</v>
      </c>
      <c r="AC23" s="36" t="s">
        <v>11</v>
      </c>
    </row>
    <row r="24" spans="1:30" ht="19.5" thickBot="1">
      <c r="A24" s="60">
        <v>33</v>
      </c>
      <c r="B24" s="60" t="s">
        <v>85</v>
      </c>
      <c r="C24" s="90" t="s">
        <v>14</v>
      </c>
      <c r="D24" s="28">
        <v>4</v>
      </c>
      <c r="E24" s="32">
        <v>1.25</v>
      </c>
      <c r="F24" s="33">
        <v>0</v>
      </c>
      <c r="G24" s="34">
        <f>10-E24</f>
        <v>8.75</v>
      </c>
      <c r="H24" s="41">
        <f>D24+G24-F24</f>
        <v>12.75</v>
      </c>
      <c r="I24" s="28">
        <v>4</v>
      </c>
      <c r="J24" s="32">
        <v>0.5</v>
      </c>
      <c r="K24" s="33">
        <v>0</v>
      </c>
      <c r="L24" s="34">
        <f>10-J24</f>
        <v>9.5</v>
      </c>
      <c r="M24" s="41">
        <f>I24+L24-K24</f>
        <v>13.5</v>
      </c>
      <c r="N24" s="28">
        <v>3.5</v>
      </c>
      <c r="O24" s="32">
        <v>2.45</v>
      </c>
      <c r="P24" s="33">
        <v>0</v>
      </c>
      <c r="Q24" s="34">
        <f>10-O24</f>
        <v>7.55</v>
      </c>
      <c r="R24" s="41">
        <f>N24+Q24-P24</f>
        <v>11.05</v>
      </c>
      <c r="S24" s="28">
        <v>4</v>
      </c>
      <c r="T24" s="32">
        <v>2</v>
      </c>
      <c r="U24" s="33">
        <v>0</v>
      </c>
      <c r="V24" s="34">
        <f>10-T24</f>
        <v>8</v>
      </c>
      <c r="W24" s="41">
        <f>S24+V24-U24</f>
        <v>12</v>
      </c>
      <c r="X24" s="28">
        <v>4</v>
      </c>
      <c r="Y24" s="32">
        <v>1</v>
      </c>
      <c r="Z24" s="33">
        <v>0</v>
      </c>
      <c r="AA24" s="34">
        <f>10-Y24</f>
        <v>9</v>
      </c>
      <c r="AB24" s="41">
        <f>X24+AA24-Z24</f>
        <v>13</v>
      </c>
      <c r="AC24" s="57">
        <f>H24+M24+R24+W24+AB24</f>
        <v>62.3</v>
      </c>
      <c r="AD24" s="82"/>
    </row>
    <row r="25" spans="1:30" ht="18.75" thickBot="1">
      <c r="A25" s="60">
        <v>34</v>
      </c>
      <c r="B25" s="60" t="s">
        <v>86</v>
      </c>
      <c r="C25" s="91"/>
      <c r="D25" s="21">
        <v>4</v>
      </c>
      <c r="E25" s="18">
        <v>1.7</v>
      </c>
      <c r="F25" s="19">
        <v>0</v>
      </c>
      <c r="G25" s="34">
        <f>10-E25</f>
        <v>8.3</v>
      </c>
      <c r="H25" s="42">
        <f>D25+G25-F25</f>
        <v>12.3</v>
      </c>
      <c r="I25" s="21">
        <v>4</v>
      </c>
      <c r="J25" s="18">
        <v>0.85</v>
      </c>
      <c r="K25" s="19">
        <v>0</v>
      </c>
      <c r="L25" s="34">
        <f>10-J25</f>
        <v>9.15</v>
      </c>
      <c r="M25" s="42">
        <f>I25+L25-K25</f>
        <v>13.15</v>
      </c>
      <c r="N25" s="21">
        <v>3.5</v>
      </c>
      <c r="O25" s="18">
        <v>2.6</v>
      </c>
      <c r="P25" s="19">
        <v>0</v>
      </c>
      <c r="Q25" s="34">
        <f>10-O25</f>
        <v>7.4</v>
      </c>
      <c r="R25" s="42">
        <f>N25+Q25-P25</f>
        <v>10.9</v>
      </c>
      <c r="S25" s="21">
        <v>4</v>
      </c>
      <c r="T25" s="18">
        <v>2</v>
      </c>
      <c r="U25" s="19">
        <v>0</v>
      </c>
      <c r="V25" s="34">
        <f>10-T25</f>
        <v>8</v>
      </c>
      <c r="W25" s="42">
        <f>S25+V25-U25</f>
        <v>12</v>
      </c>
      <c r="X25" s="21">
        <v>4</v>
      </c>
      <c r="Y25" s="18">
        <v>0.5</v>
      </c>
      <c r="Z25" s="19">
        <v>0</v>
      </c>
      <c r="AA25" s="34">
        <f>10-Y25</f>
        <v>9.5</v>
      </c>
      <c r="AB25" s="42">
        <f>X25+AA25-Z25</f>
        <v>13.5</v>
      </c>
      <c r="AC25" s="57">
        <f>H25+M25+R25+W25+AB25</f>
        <v>61.85</v>
      </c>
      <c r="AD25" s="79"/>
    </row>
    <row r="26" spans="1:30" ht="18.75" thickBot="1">
      <c r="A26" s="60">
        <v>35</v>
      </c>
      <c r="B26" s="60" t="s">
        <v>87</v>
      </c>
      <c r="C26" s="91"/>
      <c r="D26" s="21">
        <v>4</v>
      </c>
      <c r="E26" s="18">
        <v>1.85</v>
      </c>
      <c r="F26" s="19">
        <v>0</v>
      </c>
      <c r="G26" s="20">
        <f>10-E26</f>
        <v>8.15</v>
      </c>
      <c r="H26" s="42">
        <f>D26+G26-F26</f>
        <v>12.15</v>
      </c>
      <c r="I26" s="21">
        <v>4</v>
      </c>
      <c r="J26" s="18">
        <v>0.55</v>
      </c>
      <c r="K26" s="19">
        <v>0</v>
      </c>
      <c r="L26" s="20">
        <f>10-J26</f>
        <v>9.45</v>
      </c>
      <c r="M26" s="42">
        <f>I26+L26-K26</f>
        <v>13.45</v>
      </c>
      <c r="N26" s="21">
        <v>4</v>
      </c>
      <c r="O26" s="18">
        <v>2.2</v>
      </c>
      <c r="P26" s="19">
        <v>0</v>
      </c>
      <c r="Q26" s="20">
        <f>10-O26</f>
        <v>7.8</v>
      </c>
      <c r="R26" s="42">
        <f>N26+Q26-P26</f>
        <v>11.8</v>
      </c>
      <c r="S26" s="21">
        <v>4</v>
      </c>
      <c r="T26" s="18">
        <v>1.9</v>
      </c>
      <c r="U26" s="19">
        <v>0</v>
      </c>
      <c r="V26" s="20">
        <f>10-T26</f>
        <v>8.1</v>
      </c>
      <c r="W26" s="42">
        <f>S26+V26-U26</f>
        <v>12.1</v>
      </c>
      <c r="X26" s="21">
        <v>3.5</v>
      </c>
      <c r="Y26" s="18">
        <v>1.1</v>
      </c>
      <c r="Z26" s="19">
        <v>0</v>
      </c>
      <c r="AA26" s="20">
        <f>10-Y26</f>
        <v>8.9</v>
      </c>
      <c r="AB26" s="42">
        <f>X26+AA26-Z26</f>
        <v>12.4</v>
      </c>
      <c r="AC26" s="57">
        <f>H26+M26+R26+W26+AB26</f>
        <v>61.900000000000006</v>
      </c>
      <c r="AD26" s="79"/>
    </row>
    <row r="27" spans="1:30" ht="18">
      <c r="A27" s="60">
        <v>36</v>
      </c>
      <c r="B27" s="60" t="s">
        <v>88</v>
      </c>
      <c r="C27" s="92"/>
      <c r="D27" s="21">
        <v>4</v>
      </c>
      <c r="E27" s="18">
        <v>1.25</v>
      </c>
      <c r="F27" s="19">
        <v>0</v>
      </c>
      <c r="G27" s="20">
        <f>10-E27</f>
        <v>8.75</v>
      </c>
      <c r="H27" s="42">
        <f>D27+G27-F27</f>
        <v>12.75</v>
      </c>
      <c r="I27" s="21">
        <v>4</v>
      </c>
      <c r="J27" s="18">
        <v>0.6</v>
      </c>
      <c r="K27" s="19">
        <v>0</v>
      </c>
      <c r="L27" s="20">
        <f>10-J27</f>
        <v>9.4</v>
      </c>
      <c r="M27" s="42">
        <f>I27+L27-K27</f>
        <v>13.4</v>
      </c>
      <c r="N27" s="21">
        <v>3.5</v>
      </c>
      <c r="O27" s="18">
        <v>3.4</v>
      </c>
      <c r="P27" s="19">
        <v>0</v>
      </c>
      <c r="Q27" s="20">
        <f>10-O27</f>
        <v>6.6</v>
      </c>
      <c r="R27" s="42">
        <f>N27+Q27-P27</f>
        <v>10.1</v>
      </c>
      <c r="S27" s="21">
        <v>4</v>
      </c>
      <c r="T27" s="18">
        <v>1.95</v>
      </c>
      <c r="U27" s="19">
        <v>0</v>
      </c>
      <c r="V27" s="20">
        <f>10-T27</f>
        <v>8.05</v>
      </c>
      <c r="W27" s="42">
        <f>S27+V27-U27</f>
        <v>12.05</v>
      </c>
      <c r="X27" s="21">
        <v>4</v>
      </c>
      <c r="Y27" s="18">
        <v>0.8</v>
      </c>
      <c r="Z27" s="19">
        <v>0</v>
      </c>
      <c r="AA27" s="20">
        <f>10-Y27</f>
        <v>9.2</v>
      </c>
      <c r="AB27" s="41">
        <f>X27+AA27-Z27</f>
        <v>13.2</v>
      </c>
      <c r="AC27" s="57">
        <f>H27+M27+R27+W27+AB27</f>
        <v>61.5</v>
      </c>
      <c r="AD27" s="79"/>
    </row>
    <row r="28" spans="8:30" s="29" customFormat="1" ht="18.75" thickBot="1">
      <c r="H28" s="31">
        <f>LARGE(H24:H27,1)+LARGE(H24:H27,2)+LARGE(H24:H27,3)</f>
        <v>37.8</v>
      </c>
      <c r="M28" s="31">
        <f>LARGE(M24:M27,1)+LARGE(M24:M27,2)+LARGE(M24:M27,3)</f>
        <v>40.35</v>
      </c>
      <c r="R28" s="31">
        <f>LARGE(R24:R27,1)+LARGE(R24:R27,2)+LARGE(R24:R27,3)</f>
        <v>33.75</v>
      </c>
      <c r="W28" s="31">
        <f>LARGE(W24:W27,1)+LARGE(W24:W27,2)+LARGE(W24:W27,3)</f>
        <v>36.15</v>
      </c>
      <c r="AB28" s="31">
        <f>LARGE(AB24:AB27,1)+LARGE(AB24:AB27,2)+LARGE(AB24:AB27,3)</f>
        <v>39.7</v>
      </c>
      <c r="AC28" s="69"/>
      <c r="AD28" s="77">
        <f>H28+M28+R28+W28+AB28</f>
        <v>187.75</v>
      </c>
    </row>
    <row r="29" spans="1:30" ht="19.5" thickBot="1">
      <c r="A29" s="60">
        <v>37</v>
      </c>
      <c r="B29" s="60" t="s">
        <v>89</v>
      </c>
      <c r="C29" s="93" t="s">
        <v>27</v>
      </c>
      <c r="D29" s="28">
        <v>4</v>
      </c>
      <c r="E29" s="32">
        <v>1.3</v>
      </c>
      <c r="F29" s="33">
        <v>0</v>
      </c>
      <c r="G29" s="34">
        <f>10-E29</f>
        <v>8.7</v>
      </c>
      <c r="H29" s="41">
        <f>D29+G29-F29</f>
        <v>12.7</v>
      </c>
      <c r="I29" s="28">
        <v>4</v>
      </c>
      <c r="J29" s="32">
        <v>0.75</v>
      </c>
      <c r="K29" s="33">
        <v>0</v>
      </c>
      <c r="L29" s="34">
        <f>10-J29</f>
        <v>9.25</v>
      </c>
      <c r="M29" s="41">
        <f>I29+L29-K29</f>
        <v>13.25</v>
      </c>
      <c r="N29" s="28">
        <v>4</v>
      </c>
      <c r="O29" s="32">
        <v>1.45</v>
      </c>
      <c r="P29" s="33">
        <v>0</v>
      </c>
      <c r="Q29" s="34">
        <f>10-O29</f>
        <v>8.55</v>
      </c>
      <c r="R29" s="41">
        <f>N29+Q29-P29</f>
        <v>12.55</v>
      </c>
      <c r="S29" s="28">
        <v>4</v>
      </c>
      <c r="T29" s="32">
        <v>1.95</v>
      </c>
      <c r="U29" s="33">
        <v>0</v>
      </c>
      <c r="V29" s="34">
        <f>10-T29</f>
        <v>8.05</v>
      </c>
      <c r="W29" s="41">
        <f>S29+V29-U29</f>
        <v>12.05</v>
      </c>
      <c r="X29" s="28">
        <v>4</v>
      </c>
      <c r="Y29" s="32">
        <v>0.55</v>
      </c>
      <c r="Z29" s="33">
        <v>0</v>
      </c>
      <c r="AA29" s="34">
        <f>10-Y29</f>
        <v>9.45</v>
      </c>
      <c r="AB29" s="41">
        <f>X29+AA29-Z29</f>
        <v>13.45</v>
      </c>
      <c r="AC29" s="57">
        <f>H29+M29+R29+W29+AB29</f>
        <v>64</v>
      </c>
      <c r="AD29" s="82"/>
    </row>
    <row r="30" spans="1:30" ht="19.5" thickBot="1">
      <c r="A30" s="60">
        <v>38</v>
      </c>
      <c r="B30" s="60" t="s">
        <v>90</v>
      </c>
      <c r="C30" s="91"/>
      <c r="D30" s="21">
        <v>4</v>
      </c>
      <c r="E30" s="18">
        <v>1.25</v>
      </c>
      <c r="F30" s="19">
        <v>0</v>
      </c>
      <c r="G30" s="20">
        <f>10-E30</f>
        <v>8.75</v>
      </c>
      <c r="H30" s="42">
        <f>D30+G30-F30</f>
        <v>12.75</v>
      </c>
      <c r="I30" s="21">
        <v>4</v>
      </c>
      <c r="J30" s="18">
        <v>0.6</v>
      </c>
      <c r="K30" s="19">
        <v>0</v>
      </c>
      <c r="L30" s="20">
        <f>10-J30</f>
        <v>9.4</v>
      </c>
      <c r="M30" s="42">
        <f>I30+L30-K30</f>
        <v>13.4</v>
      </c>
      <c r="N30" s="21">
        <v>4</v>
      </c>
      <c r="O30" s="18">
        <v>2.8</v>
      </c>
      <c r="P30" s="19">
        <v>0</v>
      </c>
      <c r="Q30" s="20">
        <f>10-O30</f>
        <v>7.2</v>
      </c>
      <c r="R30" s="42">
        <f>N30+Q30-P30</f>
        <v>11.2</v>
      </c>
      <c r="S30" s="21">
        <v>4</v>
      </c>
      <c r="T30" s="18">
        <v>0.8</v>
      </c>
      <c r="U30" s="19">
        <v>0</v>
      </c>
      <c r="V30" s="20">
        <f>10-T30</f>
        <v>9.2</v>
      </c>
      <c r="W30" s="42">
        <f>S30+V30-U30</f>
        <v>13.2</v>
      </c>
      <c r="X30" s="21">
        <v>4</v>
      </c>
      <c r="Y30" s="18">
        <v>0.7</v>
      </c>
      <c r="Z30" s="19">
        <v>0</v>
      </c>
      <c r="AA30" s="20">
        <f>10-Y30</f>
        <v>9.3</v>
      </c>
      <c r="AB30" s="42">
        <f>X30+AA30-Z30</f>
        <v>13.3</v>
      </c>
      <c r="AC30" s="57">
        <f>H30+M30+R30+W30+AB30</f>
        <v>63.849999999999994</v>
      </c>
      <c r="AD30" s="80"/>
    </row>
    <row r="31" spans="1:30" ht="18.75" thickBot="1">
      <c r="A31" s="60">
        <v>39</v>
      </c>
      <c r="B31" s="60" t="s">
        <v>91</v>
      </c>
      <c r="C31" s="91"/>
      <c r="D31" s="21">
        <v>4</v>
      </c>
      <c r="E31" s="18">
        <v>1</v>
      </c>
      <c r="F31" s="19">
        <v>0</v>
      </c>
      <c r="G31" s="20">
        <f>10-E31</f>
        <v>9</v>
      </c>
      <c r="H31" s="42">
        <f>D31+G31-F31</f>
        <v>13</v>
      </c>
      <c r="I31" s="21">
        <v>4</v>
      </c>
      <c r="J31" s="18">
        <v>0.95</v>
      </c>
      <c r="K31" s="19">
        <v>0</v>
      </c>
      <c r="L31" s="20">
        <f>10-J31</f>
        <v>9.05</v>
      </c>
      <c r="M31" s="42">
        <f>I31+L31-K31</f>
        <v>13.05</v>
      </c>
      <c r="N31" s="21">
        <v>3.5</v>
      </c>
      <c r="O31" s="18">
        <v>2.8</v>
      </c>
      <c r="P31" s="19">
        <v>0.5</v>
      </c>
      <c r="Q31" s="20">
        <f>10-O31</f>
        <v>7.2</v>
      </c>
      <c r="R31" s="42">
        <f>N31+Q31-P31</f>
        <v>10.2</v>
      </c>
      <c r="S31" s="21">
        <v>4</v>
      </c>
      <c r="T31" s="18">
        <v>2.7</v>
      </c>
      <c r="U31" s="19">
        <v>0</v>
      </c>
      <c r="V31" s="20">
        <f>10-T31</f>
        <v>7.3</v>
      </c>
      <c r="W31" s="42">
        <f>S31+V31-U31</f>
        <v>11.3</v>
      </c>
      <c r="X31" s="21">
        <v>4</v>
      </c>
      <c r="Y31" s="18">
        <v>1.4</v>
      </c>
      <c r="Z31" s="19">
        <v>0</v>
      </c>
      <c r="AA31" s="20">
        <f>10-Y31</f>
        <v>8.6</v>
      </c>
      <c r="AB31" s="42">
        <f>X31+AA31-Z31</f>
        <v>12.6</v>
      </c>
      <c r="AC31" s="57">
        <f>H31+M31+R31+W31+AB31</f>
        <v>60.15</v>
      </c>
      <c r="AD31" s="79"/>
    </row>
    <row r="32" spans="1:30" ht="18">
      <c r="A32" s="60">
        <v>40</v>
      </c>
      <c r="B32" s="60" t="s">
        <v>92</v>
      </c>
      <c r="C32" s="92"/>
      <c r="D32" s="21">
        <v>4</v>
      </c>
      <c r="E32" s="18">
        <v>1.35</v>
      </c>
      <c r="F32" s="19">
        <v>0</v>
      </c>
      <c r="G32" s="20">
        <f>10-E32</f>
        <v>8.65</v>
      </c>
      <c r="H32" s="42">
        <f>D32+G32-F32</f>
        <v>12.65</v>
      </c>
      <c r="I32" s="21">
        <v>4</v>
      </c>
      <c r="J32" s="18">
        <v>1</v>
      </c>
      <c r="K32" s="19">
        <v>0</v>
      </c>
      <c r="L32" s="20">
        <f>10-J32</f>
        <v>9</v>
      </c>
      <c r="M32" s="42">
        <f>I32+L32-K32</f>
        <v>13</v>
      </c>
      <c r="N32" s="21">
        <v>3.5</v>
      </c>
      <c r="O32" s="18">
        <v>2.5</v>
      </c>
      <c r="P32" s="19">
        <v>0</v>
      </c>
      <c r="Q32" s="20">
        <f>10-O32</f>
        <v>7.5</v>
      </c>
      <c r="R32" s="42">
        <f>N32+Q32-P32</f>
        <v>11</v>
      </c>
      <c r="S32" s="21">
        <v>4</v>
      </c>
      <c r="T32" s="18">
        <v>2.7</v>
      </c>
      <c r="U32" s="19">
        <v>0</v>
      </c>
      <c r="V32" s="20">
        <f>10-T32</f>
        <v>7.3</v>
      </c>
      <c r="W32" s="42">
        <f>S32+V32-U32</f>
        <v>11.3</v>
      </c>
      <c r="X32" s="21">
        <v>4</v>
      </c>
      <c r="Y32" s="18">
        <v>1.05</v>
      </c>
      <c r="Z32" s="19">
        <v>0</v>
      </c>
      <c r="AA32" s="20">
        <f>10-Y32</f>
        <v>8.95</v>
      </c>
      <c r="AB32" s="42">
        <f>X32+AA32-Z32</f>
        <v>12.95</v>
      </c>
      <c r="AC32" s="57">
        <f>H32+M32+R32+W32+AB32</f>
        <v>60.900000000000006</v>
      </c>
      <c r="AD32" s="79"/>
    </row>
    <row r="33" spans="8:30" s="29" customFormat="1" ht="18.75" thickBot="1">
      <c r="H33" s="31">
        <f>LARGE(H29:H32,1)+LARGE(H29:H32,2)+LARGE(H29:H32,3)</f>
        <v>38.45</v>
      </c>
      <c r="M33" s="31">
        <f>LARGE(M29:M32,1)+LARGE(M29:M32,2)+LARGE(M29:M32,3)</f>
        <v>39.7</v>
      </c>
      <c r="R33" s="31">
        <f>LARGE(R29:R32,1)+LARGE(R29:R32,2)+LARGE(R29:R32,3)</f>
        <v>34.75</v>
      </c>
      <c r="W33" s="31">
        <f>LARGE(W29:W32,1)+LARGE(W29:W32,2)+LARGE(W29:W32,3)</f>
        <v>36.55</v>
      </c>
      <c r="AB33" s="31">
        <f>LARGE(AB29:AB32,1)+LARGE(AB29:AB32,2)+LARGE(AB29:AB32,3)</f>
        <v>39.7</v>
      </c>
      <c r="AC33" s="69"/>
      <c r="AD33" s="77">
        <f>H33+M33+R33+W33+AB33</f>
        <v>189.14999999999998</v>
      </c>
    </row>
    <row r="34" spans="1:30" ht="18.75" thickBot="1">
      <c r="A34" s="60">
        <v>29</v>
      </c>
      <c r="B34" s="61" t="s">
        <v>81</v>
      </c>
      <c r="C34" s="93" t="s">
        <v>15</v>
      </c>
      <c r="D34" s="28">
        <v>4</v>
      </c>
      <c r="E34" s="32">
        <v>1.4</v>
      </c>
      <c r="F34" s="33">
        <v>0</v>
      </c>
      <c r="G34" s="34">
        <f>10-E34</f>
        <v>8.6</v>
      </c>
      <c r="H34" s="41">
        <f>D34+G34-F34</f>
        <v>12.6</v>
      </c>
      <c r="I34" s="28">
        <v>4</v>
      </c>
      <c r="J34" s="32">
        <v>1.05</v>
      </c>
      <c r="K34" s="33">
        <v>0</v>
      </c>
      <c r="L34" s="34">
        <f>10-J34</f>
        <v>8.95</v>
      </c>
      <c r="M34" s="41">
        <f>I34+L34-K34</f>
        <v>12.95</v>
      </c>
      <c r="N34" s="28">
        <v>3.5</v>
      </c>
      <c r="O34" s="32">
        <v>3.6</v>
      </c>
      <c r="P34" s="33">
        <v>0.3</v>
      </c>
      <c r="Q34" s="34">
        <f>10-O34</f>
        <v>6.4</v>
      </c>
      <c r="R34" s="41">
        <f>N34+Q34-P34</f>
        <v>9.6</v>
      </c>
      <c r="S34" s="28">
        <v>4</v>
      </c>
      <c r="T34" s="32">
        <v>2.65</v>
      </c>
      <c r="U34" s="33">
        <v>0</v>
      </c>
      <c r="V34" s="34">
        <f>10-T34</f>
        <v>7.35</v>
      </c>
      <c r="W34" s="41">
        <f>S34+V34-U34</f>
        <v>11.35</v>
      </c>
      <c r="X34" s="28">
        <v>3.5</v>
      </c>
      <c r="Y34" s="32">
        <v>1</v>
      </c>
      <c r="Z34" s="33">
        <v>0</v>
      </c>
      <c r="AA34" s="34">
        <f>10-Y34</f>
        <v>9</v>
      </c>
      <c r="AB34" s="41">
        <f>X34+AA34-Z34</f>
        <v>12.5</v>
      </c>
      <c r="AC34" s="57">
        <f>H34+M34+R34+W34+AB34</f>
        <v>59</v>
      </c>
      <c r="AD34" s="81"/>
    </row>
    <row r="35" spans="1:30" ht="18.75" thickBot="1">
      <c r="A35" s="60">
        <v>30</v>
      </c>
      <c r="B35" s="61" t="s">
        <v>82</v>
      </c>
      <c r="C35" s="91"/>
      <c r="D35" s="21">
        <v>4</v>
      </c>
      <c r="E35" s="18">
        <v>1</v>
      </c>
      <c r="F35" s="19">
        <v>0</v>
      </c>
      <c r="G35" s="34">
        <f>10-E35</f>
        <v>9</v>
      </c>
      <c r="H35" s="42">
        <f>D35+G35-F35</f>
        <v>13</v>
      </c>
      <c r="I35" s="21">
        <v>4</v>
      </c>
      <c r="J35" s="18">
        <v>0.6</v>
      </c>
      <c r="K35" s="19">
        <v>0</v>
      </c>
      <c r="L35" s="34">
        <f>10-J35</f>
        <v>9.4</v>
      </c>
      <c r="M35" s="42">
        <f>I35+L35-K35</f>
        <v>13.4</v>
      </c>
      <c r="N35" s="21">
        <v>3.5</v>
      </c>
      <c r="O35" s="18">
        <v>2.65</v>
      </c>
      <c r="P35" s="19">
        <v>0</v>
      </c>
      <c r="Q35" s="34">
        <f>10-O35</f>
        <v>7.35</v>
      </c>
      <c r="R35" s="42">
        <f>N35+Q35-P35</f>
        <v>10.85</v>
      </c>
      <c r="S35" s="21">
        <v>4</v>
      </c>
      <c r="T35" s="18">
        <v>2</v>
      </c>
      <c r="U35" s="19">
        <v>0</v>
      </c>
      <c r="V35" s="34">
        <f>10-T35</f>
        <v>8</v>
      </c>
      <c r="W35" s="42">
        <f>S35+V35-U35</f>
        <v>12</v>
      </c>
      <c r="X35" s="21">
        <v>3.5</v>
      </c>
      <c r="Y35" s="18">
        <v>0.55</v>
      </c>
      <c r="Z35" s="19">
        <v>0</v>
      </c>
      <c r="AA35" s="34">
        <f>10-Y35</f>
        <v>9.45</v>
      </c>
      <c r="AB35" s="42">
        <f>X35+AA35-Z35</f>
        <v>12.95</v>
      </c>
      <c r="AC35" s="57">
        <f>H35+M35+R35+W35+AB35</f>
        <v>62.2</v>
      </c>
      <c r="AD35" s="79"/>
    </row>
    <row r="36" spans="1:30" ht="18.75" thickBot="1">
      <c r="A36" s="60">
        <v>31</v>
      </c>
      <c r="B36" s="61" t="s">
        <v>83</v>
      </c>
      <c r="C36" s="91"/>
      <c r="D36" s="21">
        <v>4</v>
      </c>
      <c r="E36" s="18">
        <v>0.8</v>
      </c>
      <c r="F36" s="19">
        <v>0</v>
      </c>
      <c r="G36" s="20">
        <f>10-E36</f>
        <v>9.2</v>
      </c>
      <c r="H36" s="42">
        <f>D36+G36-F36</f>
        <v>13.2</v>
      </c>
      <c r="I36" s="21">
        <v>4</v>
      </c>
      <c r="J36" s="18">
        <v>1</v>
      </c>
      <c r="K36" s="19">
        <v>0</v>
      </c>
      <c r="L36" s="20">
        <f>10-J36</f>
        <v>9</v>
      </c>
      <c r="M36" s="42">
        <f>I36+L36-K36</f>
        <v>13</v>
      </c>
      <c r="N36" s="21">
        <v>3.5</v>
      </c>
      <c r="O36" s="18">
        <v>2.6</v>
      </c>
      <c r="P36" s="19">
        <v>0</v>
      </c>
      <c r="Q36" s="20">
        <f>10-O36</f>
        <v>7.4</v>
      </c>
      <c r="R36" s="42">
        <f>N36+Q36-P36</f>
        <v>10.9</v>
      </c>
      <c r="S36" s="21">
        <v>4</v>
      </c>
      <c r="T36" s="18">
        <v>2.45</v>
      </c>
      <c r="U36" s="19">
        <v>0</v>
      </c>
      <c r="V36" s="20">
        <f>10-T36</f>
        <v>7.55</v>
      </c>
      <c r="W36" s="42">
        <f>S36+V36-U36</f>
        <v>11.55</v>
      </c>
      <c r="X36" s="21">
        <v>3.5</v>
      </c>
      <c r="Y36" s="18">
        <v>0.75</v>
      </c>
      <c r="Z36" s="19">
        <v>0</v>
      </c>
      <c r="AA36" s="20">
        <f>10-Y36</f>
        <v>9.25</v>
      </c>
      <c r="AB36" s="42">
        <f>X36+AA36-Z36</f>
        <v>12.75</v>
      </c>
      <c r="AC36" s="57">
        <f>H36+M36+R36+W36+AB36</f>
        <v>61.400000000000006</v>
      </c>
      <c r="AD36" s="79"/>
    </row>
    <row r="37" spans="1:30" ht="18">
      <c r="A37" s="60">
        <v>32</v>
      </c>
      <c r="B37" s="61" t="s">
        <v>84</v>
      </c>
      <c r="C37" s="92"/>
      <c r="D37" s="21">
        <v>4</v>
      </c>
      <c r="E37" s="18">
        <v>0.9</v>
      </c>
      <c r="F37" s="19">
        <v>0</v>
      </c>
      <c r="G37" s="20">
        <f>10-E37</f>
        <v>9.1</v>
      </c>
      <c r="H37" s="42">
        <f>D37+G37-F37</f>
        <v>13.1</v>
      </c>
      <c r="I37" s="21">
        <v>4</v>
      </c>
      <c r="J37" s="18">
        <v>0.75</v>
      </c>
      <c r="K37" s="19">
        <v>0</v>
      </c>
      <c r="L37" s="20">
        <f>10-J37</f>
        <v>9.25</v>
      </c>
      <c r="M37" s="42">
        <f>I37+L37-K37</f>
        <v>13.25</v>
      </c>
      <c r="N37" s="21">
        <v>3.5</v>
      </c>
      <c r="O37" s="18">
        <v>3</v>
      </c>
      <c r="P37" s="19">
        <v>0.5</v>
      </c>
      <c r="Q37" s="20">
        <f>10-O37</f>
        <v>7</v>
      </c>
      <c r="R37" s="42">
        <f>N37+Q37-P37</f>
        <v>10</v>
      </c>
      <c r="S37" s="21">
        <v>4</v>
      </c>
      <c r="T37" s="18">
        <v>1.75</v>
      </c>
      <c r="U37" s="19">
        <v>0</v>
      </c>
      <c r="V37" s="20">
        <f>10-T37</f>
        <v>8.25</v>
      </c>
      <c r="W37" s="42">
        <f>S37+V37-U37</f>
        <v>12.25</v>
      </c>
      <c r="X37" s="21">
        <v>4</v>
      </c>
      <c r="Y37" s="18">
        <v>0.85</v>
      </c>
      <c r="Z37" s="19">
        <v>0</v>
      </c>
      <c r="AA37" s="20">
        <f>10-Y37</f>
        <v>9.15</v>
      </c>
      <c r="AB37" s="41">
        <f>X37+AA37-Z37</f>
        <v>13.15</v>
      </c>
      <c r="AC37" s="57">
        <f>H37+M37+R37+W37+AB37</f>
        <v>61.75</v>
      </c>
      <c r="AD37" s="79"/>
    </row>
    <row r="38" spans="8:30" s="29" customFormat="1" ht="18.75" thickBot="1">
      <c r="H38" s="31">
        <f>LARGE(H34:H37,1)+LARGE(H34:H37,2)+LARGE(H34:H37,3)</f>
        <v>39.3</v>
      </c>
      <c r="M38" s="31">
        <f>LARGE(M34:M37,1)+LARGE(M34:M37,2)+LARGE(M34:M37,3)</f>
        <v>39.65</v>
      </c>
      <c r="R38" s="31">
        <f>LARGE(R34:R37,1)+LARGE(R34:R37,2)+LARGE(R34:R37,3)</f>
        <v>31.75</v>
      </c>
      <c r="W38" s="31">
        <f>LARGE(W34:W37,1)+LARGE(W34:W37,2)+LARGE(W34:W37,3)</f>
        <v>35.8</v>
      </c>
      <c r="AB38" s="31">
        <f>LARGE(AB34:AB37,1)+LARGE(AB34:AB37,2)+LARGE(AB34:AB37,3)</f>
        <v>38.85</v>
      </c>
      <c r="AC38" s="69"/>
      <c r="AD38" s="77">
        <f>H38+M38+R38+W38+AB38</f>
        <v>185.35</v>
      </c>
    </row>
  </sheetData>
  <sheetProtection/>
  <mergeCells count="6">
    <mergeCell ref="C24:C27"/>
    <mergeCell ref="C34:C37"/>
    <mergeCell ref="C15:C18"/>
    <mergeCell ref="C10:C13"/>
    <mergeCell ref="C29:C32"/>
    <mergeCell ref="C5:C8"/>
  </mergeCells>
  <conditionalFormatting sqref="S4 V4 AC5:AC8 AC10:AC13 AC15:AC18 AC24:AC27 AC29:AC32 AC34:AC37">
    <cfRule type="cellIs" priority="261" dxfId="0" operator="equal">
      <formula>0</formula>
    </cfRule>
  </conditionalFormatting>
  <conditionalFormatting sqref="AB5:AB8 AB10:AB13 AB15:AB18 AB24:AB27 AB29:AB32 AB34:AB37">
    <cfRule type="cellIs" priority="256" dxfId="0" operator="equal">
      <formula>0</formula>
    </cfRule>
    <cfRule type="cellIs" priority="258" dxfId="35" operator="equal">
      <formula>0</formula>
    </cfRule>
  </conditionalFormatting>
  <conditionalFormatting sqref="X4 AA4 AA23">
    <cfRule type="cellIs" priority="88" dxfId="0" operator="equal">
      <formula>0</formula>
    </cfRule>
  </conditionalFormatting>
  <conditionalFormatting sqref="Y5:Y8 Y10:Y13 Y15:Y18 AA5:AA8 AA10:AA13 AA15:AA18">
    <cfRule type="cellIs" priority="46" dxfId="0" operator="equal">
      <formula>0</formula>
    </cfRule>
  </conditionalFormatting>
  <conditionalFormatting sqref="Z5:Z8 Z10:Z13 Z15:Z18">
    <cfRule type="cellIs" priority="45" dxfId="6" operator="equal">
      <formula>0</formula>
    </cfRule>
  </conditionalFormatting>
  <conditionalFormatting sqref="Y24:Y27 Y29:Y32 Y34:Y37 AA24:AA27 AA29:AA32 AA34:AA37">
    <cfRule type="cellIs" priority="32" dxfId="0" operator="equal">
      <formula>0</formula>
    </cfRule>
  </conditionalFormatting>
  <conditionalFormatting sqref="Z24:Z27 Z29:Z32 Z34:Z37">
    <cfRule type="cellIs" priority="31" dxfId="6" operator="equal">
      <formula>0</formula>
    </cfRule>
  </conditionalFormatting>
  <conditionalFormatting sqref="H5:H8 H10:H13 H15:H18">
    <cfRule type="cellIs" priority="30" dxfId="8" operator="equal">
      <formula>0</formula>
    </cfRule>
  </conditionalFormatting>
  <conditionalFormatting sqref="S23 X23 V23 D5:E8 D10:E13 D15:E18 G5:H8 G10:H13 G15:H18">
    <cfRule type="cellIs" priority="29" dxfId="0" operator="equal">
      <formula>0</formula>
    </cfRule>
  </conditionalFormatting>
  <conditionalFormatting sqref="F5:F8 F10:F13 F15:F18">
    <cfRule type="cellIs" priority="28" dxfId="6" operator="equal">
      <formula>0</formula>
    </cfRule>
  </conditionalFormatting>
  <conditionalFormatting sqref="M5:M8 M10:M13 M15:M18">
    <cfRule type="cellIs" priority="27" dxfId="8" operator="equal">
      <formula>0</formula>
    </cfRule>
  </conditionalFormatting>
  <conditionalFormatting sqref="I5:J8 I10:J13 I15:J18 L5:M8 L10:M13 L15:M18">
    <cfRule type="cellIs" priority="26" dxfId="0" operator="equal">
      <formula>0</formula>
    </cfRule>
  </conditionalFormatting>
  <conditionalFormatting sqref="K5:K8 K10:K13 K15:K18">
    <cfRule type="cellIs" priority="25" dxfId="6" operator="equal">
      <formula>0</formula>
    </cfRule>
  </conditionalFormatting>
  <conditionalFormatting sqref="R5:R8 R10:R13 R15:R18">
    <cfRule type="cellIs" priority="24" dxfId="8" operator="equal">
      <formula>0</formula>
    </cfRule>
  </conditionalFormatting>
  <conditionalFormatting sqref="O5:O8 O10:O13 O15:O18 Q5:R8 Q10:R13 Q15:R18">
    <cfRule type="cellIs" priority="23" dxfId="0" operator="equal">
      <formula>0</formula>
    </cfRule>
  </conditionalFormatting>
  <conditionalFormatting sqref="P5:P8 P10:P13 P15:P18">
    <cfRule type="cellIs" priority="22" dxfId="6" operator="equal">
      <formula>0</formula>
    </cfRule>
  </conditionalFormatting>
  <conditionalFormatting sqref="W5:W8 W10:W13 W15:W18">
    <cfRule type="cellIs" priority="21" dxfId="8" operator="equal">
      <formula>0</formula>
    </cfRule>
  </conditionalFormatting>
  <conditionalFormatting sqref="T5:T8 T10:T13 T15:T18 V5:W8 V10:W13 V15:W18">
    <cfRule type="cellIs" priority="20" dxfId="0" operator="equal">
      <formula>0</formula>
    </cfRule>
  </conditionalFormatting>
  <conditionalFormatting sqref="U5:U8 U10:U13 U15:U18">
    <cfRule type="cellIs" priority="19" dxfId="6" operator="equal">
      <formula>0</formula>
    </cfRule>
  </conditionalFormatting>
  <conditionalFormatting sqref="H24:H27 H29:H32 H34:H37">
    <cfRule type="cellIs" priority="18" dxfId="8" operator="equal">
      <formula>0</formula>
    </cfRule>
  </conditionalFormatting>
  <conditionalFormatting sqref="D24:E27 D29:E32 D34:E37 G24:H27 G29:H32 G34:H37">
    <cfRule type="cellIs" priority="17" dxfId="0" operator="equal">
      <formula>0</formula>
    </cfRule>
  </conditionalFormatting>
  <conditionalFormatting sqref="F24:F27 F29:F32 F34:F37">
    <cfRule type="cellIs" priority="16" dxfId="6" operator="equal">
      <formula>0</formula>
    </cfRule>
  </conditionalFormatting>
  <conditionalFormatting sqref="M24:M27 M29:M32 M34:M37">
    <cfRule type="cellIs" priority="15" dxfId="8" operator="equal">
      <formula>0</formula>
    </cfRule>
  </conditionalFormatting>
  <conditionalFormatting sqref="I24:J27 I29:J32 I34:J37 L24:M27 L29:M32 L34:M37">
    <cfRule type="cellIs" priority="14" dxfId="0" operator="equal">
      <formula>0</formula>
    </cfRule>
  </conditionalFormatting>
  <conditionalFormatting sqref="K24:K27 K29:K32 K34:K37">
    <cfRule type="cellIs" priority="13" dxfId="6" operator="equal">
      <formula>0</formula>
    </cfRule>
  </conditionalFormatting>
  <conditionalFormatting sqref="R24:R27 R29:R32 R34:R37">
    <cfRule type="cellIs" priority="12" dxfId="8" operator="equal">
      <formula>0</formula>
    </cfRule>
  </conditionalFormatting>
  <conditionalFormatting sqref="O24:O27 O29:O32 O34:O37 Q24:R27 Q29:R32 Q34:R37">
    <cfRule type="cellIs" priority="11" dxfId="0" operator="equal">
      <formula>0</formula>
    </cfRule>
  </conditionalFormatting>
  <conditionalFormatting sqref="P24:P27 P29:P32 P34:P37">
    <cfRule type="cellIs" priority="10" dxfId="6" operator="equal">
      <formula>0</formula>
    </cfRule>
  </conditionalFormatting>
  <conditionalFormatting sqref="W24:W27 W29:W32 W34:W37">
    <cfRule type="cellIs" priority="9" dxfId="8" operator="equal">
      <formula>0</formula>
    </cfRule>
  </conditionalFormatting>
  <conditionalFormatting sqref="T24:T27 T29:T32 T34:T37 V24:W27 V29:W32 V34:W37">
    <cfRule type="cellIs" priority="8" dxfId="0" operator="equal">
      <formula>0</formula>
    </cfRule>
  </conditionalFormatting>
  <conditionalFormatting sqref="U24:U27 U29:U32 U34:U37">
    <cfRule type="cellIs" priority="7" dxfId="6" operator="equal">
      <formula>0</formula>
    </cfRule>
  </conditionalFormatting>
  <conditionalFormatting sqref="N5:N8 N10:N13 N15:N18">
    <cfRule type="cellIs" priority="6" dxfId="0" operator="equal">
      <formula>0</formula>
    </cfRule>
  </conditionalFormatting>
  <conditionalFormatting sqref="N24:N27 N29:N32 N34:N37">
    <cfRule type="cellIs" priority="5" dxfId="0" operator="equal">
      <formula>0</formula>
    </cfRule>
  </conditionalFormatting>
  <conditionalFormatting sqref="S5:S8 S10:S13 S15:S18">
    <cfRule type="cellIs" priority="4" dxfId="0" operator="equal">
      <formula>0</formula>
    </cfRule>
  </conditionalFormatting>
  <conditionalFormatting sqref="S24:S27 S29:S32 S34:S37">
    <cfRule type="cellIs" priority="3" dxfId="0" operator="equal">
      <formula>0</formula>
    </cfRule>
  </conditionalFormatting>
  <conditionalFormatting sqref="X5:X8 X10:X13 X15:X18">
    <cfRule type="cellIs" priority="2" dxfId="0" operator="equal">
      <formula>0</formula>
    </cfRule>
  </conditionalFormatting>
  <conditionalFormatting sqref="X24:X27 X29:X32 X34:X37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="60" zoomScaleNormal="60" zoomScalePageLayoutView="0" workbookViewId="0" topLeftCell="A3">
      <pane xSplit="3" topLeftCell="D1" activePane="topRight" state="frozen"/>
      <selection pane="topLeft" activeCell="A1" sqref="A1"/>
      <selection pane="topRight" activeCell="Z50" sqref="Z50"/>
    </sheetView>
  </sheetViews>
  <sheetFormatPr defaultColWidth="9.140625" defaultRowHeight="15"/>
  <cols>
    <col min="2" max="2" width="31.8515625" style="0" customWidth="1"/>
    <col min="3" max="3" width="24.00390625" style="0" customWidth="1"/>
    <col min="4" max="5" width="11.7109375" style="0" customWidth="1"/>
    <col min="6" max="6" width="8.7109375" style="0" customWidth="1"/>
    <col min="7" max="10" width="11.7109375" style="0" customWidth="1"/>
    <col min="11" max="11" width="8.7109375" style="0" customWidth="1"/>
    <col min="12" max="15" width="11.7109375" style="0" customWidth="1"/>
    <col min="16" max="16" width="8.7109375" style="0" customWidth="1"/>
    <col min="17" max="20" width="11.7109375" style="0" customWidth="1"/>
    <col min="21" max="21" width="8.7109375" style="0" customWidth="1"/>
    <col min="22" max="25" width="11.7109375" style="0" customWidth="1"/>
    <col min="26" max="26" width="8.7109375" style="0" customWidth="1"/>
    <col min="27" max="28" width="11.7109375" style="0" customWidth="1"/>
    <col min="29" max="29" width="13.7109375" style="59" customWidth="1"/>
    <col min="30" max="30" width="16.8515625" style="78" customWidth="1"/>
  </cols>
  <sheetData>
    <row r="1" ht="32.25" thickBot="1">
      <c r="A1" s="56" t="s">
        <v>28</v>
      </c>
    </row>
    <row r="2" spans="1:29" ht="38.25" thickBot="1">
      <c r="A2" s="1" t="s">
        <v>21</v>
      </c>
      <c r="B2" s="2"/>
      <c r="C2" s="3"/>
      <c r="D2" s="4"/>
      <c r="E2" s="4"/>
      <c r="F2" s="4"/>
      <c r="G2" s="3"/>
      <c r="H2" s="3"/>
      <c r="I2" s="5"/>
      <c r="J2" s="5"/>
      <c r="K2" s="5"/>
      <c r="L2" s="3"/>
      <c r="M2" s="3"/>
      <c r="N2" s="4"/>
      <c r="O2" s="4"/>
      <c r="P2" s="4"/>
      <c r="Q2" s="5" t="s">
        <v>0</v>
      </c>
      <c r="R2" s="3"/>
      <c r="S2" s="5"/>
      <c r="T2" s="5"/>
      <c r="U2" s="5"/>
      <c r="V2" s="3"/>
      <c r="W2" s="3"/>
      <c r="X2" s="5"/>
      <c r="Y2" s="5"/>
      <c r="Z2" s="5"/>
      <c r="AA2" s="3"/>
      <c r="AB2" s="3"/>
      <c r="AC2" s="70"/>
    </row>
    <row r="3" spans="1:29" ht="18.75" thickBot="1">
      <c r="A3" s="6" t="s">
        <v>1</v>
      </c>
      <c r="B3" s="7" t="s">
        <v>2</v>
      </c>
      <c r="C3" s="37" t="s">
        <v>3</v>
      </c>
      <c r="D3" s="8" t="s">
        <v>4</v>
      </c>
      <c r="E3" s="9"/>
      <c r="F3" s="9"/>
      <c r="G3" s="9"/>
      <c r="H3" s="24"/>
      <c r="I3" s="9" t="s">
        <v>5</v>
      </c>
      <c r="J3" s="9"/>
      <c r="K3" s="9"/>
      <c r="L3" s="9"/>
      <c r="M3" s="23"/>
      <c r="N3" s="8" t="s">
        <v>6</v>
      </c>
      <c r="O3" s="9"/>
      <c r="P3" s="9"/>
      <c r="Q3" s="9"/>
      <c r="R3" s="23"/>
      <c r="S3" s="8" t="s">
        <v>7</v>
      </c>
      <c r="T3" s="9"/>
      <c r="U3" s="9"/>
      <c r="V3" s="9"/>
      <c r="W3" s="23"/>
      <c r="X3" s="8" t="s">
        <v>18</v>
      </c>
      <c r="Y3" s="9"/>
      <c r="Z3" s="9"/>
      <c r="AA3" s="9"/>
      <c r="AB3" s="23"/>
      <c r="AC3" s="35" t="s">
        <v>8</v>
      </c>
    </row>
    <row r="4" spans="1:30" ht="18.75" thickBot="1">
      <c r="A4" s="12"/>
      <c r="B4" s="13"/>
      <c r="C4" s="38"/>
      <c r="D4" s="39" t="s">
        <v>9</v>
      </c>
      <c r="E4" s="15" t="s">
        <v>12</v>
      </c>
      <c r="F4" s="15" t="s">
        <v>13</v>
      </c>
      <c r="G4" s="16" t="s">
        <v>10</v>
      </c>
      <c r="H4" s="40" t="s">
        <v>11</v>
      </c>
      <c r="I4" s="14" t="s">
        <v>9</v>
      </c>
      <c r="J4" s="15" t="s">
        <v>12</v>
      </c>
      <c r="K4" s="15" t="s">
        <v>13</v>
      </c>
      <c r="L4" s="16" t="s">
        <v>10</v>
      </c>
      <c r="M4" s="17" t="s">
        <v>11</v>
      </c>
      <c r="N4" s="14" t="s">
        <v>9</v>
      </c>
      <c r="O4" s="15" t="s">
        <v>12</v>
      </c>
      <c r="P4" s="15" t="s">
        <v>13</v>
      </c>
      <c r="Q4" s="16" t="s">
        <v>10</v>
      </c>
      <c r="R4" s="17" t="s">
        <v>11</v>
      </c>
      <c r="S4" s="14" t="s">
        <v>9</v>
      </c>
      <c r="T4" s="15" t="s">
        <v>12</v>
      </c>
      <c r="U4" s="15" t="s">
        <v>13</v>
      </c>
      <c r="V4" s="16" t="s">
        <v>10</v>
      </c>
      <c r="W4" s="17" t="s">
        <v>11</v>
      </c>
      <c r="X4" s="14" t="s">
        <v>9</v>
      </c>
      <c r="Y4" s="15" t="s">
        <v>12</v>
      </c>
      <c r="Z4" s="15" t="s">
        <v>13</v>
      </c>
      <c r="AA4" s="16" t="s">
        <v>10</v>
      </c>
      <c r="AB4" s="17" t="s">
        <v>11</v>
      </c>
      <c r="AC4" s="36" t="s">
        <v>11</v>
      </c>
      <c r="AD4" s="83"/>
    </row>
    <row r="5" spans="1:30" ht="18.75" thickBot="1">
      <c r="A5" s="68">
        <v>65</v>
      </c>
      <c r="B5" s="68" t="s">
        <v>69</v>
      </c>
      <c r="C5" s="90" t="s">
        <v>14</v>
      </c>
      <c r="D5" s="28">
        <v>4</v>
      </c>
      <c r="E5" s="32">
        <v>1.25</v>
      </c>
      <c r="F5" s="33">
        <v>0.1</v>
      </c>
      <c r="G5" s="34">
        <f>10-E5</f>
        <v>8.75</v>
      </c>
      <c r="H5" s="41">
        <f>D5+G5-F5</f>
        <v>12.65</v>
      </c>
      <c r="I5" s="28">
        <v>4</v>
      </c>
      <c r="J5" s="32">
        <v>1.05</v>
      </c>
      <c r="K5" s="33">
        <v>0</v>
      </c>
      <c r="L5" s="34">
        <f>10-J5</f>
        <v>8.95</v>
      </c>
      <c r="M5" s="41">
        <f>I5+L5-K5</f>
        <v>12.95</v>
      </c>
      <c r="N5" s="28">
        <v>4</v>
      </c>
      <c r="O5" s="32">
        <v>2.8</v>
      </c>
      <c r="P5" s="33">
        <v>0</v>
      </c>
      <c r="Q5" s="34">
        <f>10-O5</f>
        <v>7.2</v>
      </c>
      <c r="R5" s="41">
        <f>N5+Q5-P5</f>
        <v>11.2</v>
      </c>
      <c r="S5" s="28">
        <v>4</v>
      </c>
      <c r="T5" s="32">
        <v>2.8</v>
      </c>
      <c r="U5" s="33">
        <v>0</v>
      </c>
      <c r="V5" s="34">
        <f>10-T5</f>
        <v>7.2</v>
      </c>
      <c r="W5" s="41">
        <f>S5+V5-U5</f>
        <v>11.2</v>
      </c>
      <c r="X5" s="28">
        <v>4</v>
      </c>
      <c r="Y5" s="32">
        <v>1.05</v>
      </c>
      <c r="Z5" s="33">
        <v>0</v>
      </c>
      <c r="AA5" s="34">
        <f>10-Y5</f>
        <v>8.95</v>
      </c>
      <c r="AB5" s="41">
        <f>X5+AA5-Z5</f>
        <v>12.95</v>
      </c>
      <c r="AC5" s="57">
        <f>H5+M5+R5+W5+AB5</f>
        <v>60.95</v>
      </c>
      <c r="AD5" s="81"/>
    </row>
    <row r="6" spans="1:30" ht="18.75" thickBot="1">
      <c r="A6" s="68">
        <v>66</v>
      </c>
      <c r="B6" s="68" t="s">
        <v>70</v>
      </c>
      <c r="C6" s="91"/>
      <c r="D6" s="21">
        <v>4</v>
      </c>
      <c r="E6" s="18">
        <v>1.3</v>
      </c>
      <c r="F6" s="19">
        <v>0</v>
      </c>
      <c r="G6" s="34">
        <f>10-E6</f>
        <v>8.7</v>
      </c>
      <c r="H6" s="42">
        <f>D6+G6-F6</f>
        <v>12.7</v>
      </c>
      <c r="I6" s="21">
        <v>4</v>
      </c>
      <c r="J6" s="18">
        <v>0.55</v>
      </c>
      <c r="K6" s="19">
        <v>0</v>
      </c>
      <c r="L6" s="34">
        <f>10-J6</f>
        <v>9.45</v>
      </c>
      <c r="M6" s="42">
        <f>I6+L6-K6</f>
        <v>13.45</v>
      </c>
      <c r="N6" s="21">
        <v>3.5</v>
      </c>
      <c r="O6" s="18">
        <v>3.55</v>
      </c>
      <c r="P6" s="19">
        <v>2</v>
      </c>
      <c r="Q6" s="34">
        <f>10-O6</f>
        <v>6.45</v>
      </c>
      <c r="R6" s="42">
        <f>N6+Q6-P6</f>
        <v>7.949999999999999</v>
      </c>
      <c r="S6" s="21">
        <v>4</v>
      </c>
      <c r="T6" s="18">
        <v>1.95</v>
      </c>
      <c r="U6" s="19">
        <v>0</v>
      </c>
      <c r="V6" s="34">
        <f>10-T6</f>
        <v>8.05</v>
      </c>
      <c r="W6" s="42">
        <f>S6+V6-U6</f>
        <v>12.05</v>
      </c>
      <c r="X6" s="21">
        <v>3.5</v>
      </c>
      <c r="Y6" s="18">
        <v>0.8</v>
      </c>
      <c r="Z6" s="19">
        <v>0.1</v>
      </c>
      <c r="AA6" s="34">
        <f>10-Y6</f>
        <v>9.2</v>
      </c>
      <c r="AB6" s="42">
        <f>X6+AA6-Z6</f>
        <v>12.6</v>
      </c>
      <c r="AC6" s="57">
        <f>H6+M6+R6+W6+AB6</f>
        <v>58.74999999999999</v>
      </c>
      <c r="AD6" s="79"/>
    </row>
    <row r="7" spans="1:30" ht="19.5" thickBot="1">
      <c r="A7" s="68">
        <v>67</v>
      </c>
      <c r="B7" s="68" t="s">
        <v>71</v>
      </c>
      <c r="C7" s="91"/>
      <c r="D7" s="21">
        <v>4</v>
      </c>
      <c r="E7" s="18">
        <v>1.75</v>
      </c>
      <c r="F7" s="19">
        <v>0</v>
      </c>
      <c r="G7" s="20">
        <f>10-E7</f>
        <v>8.25</v>
      </c>
      <c r="H7" s="42">
        <f>D7+G7-F7</f>
        <v>12.25</v>
      </c>
      <c r="I7" s="21">
        <v>4</v>
      </c>
      <c r="J7" s="18">
        <v>0.75</v>
      </c>
      <c r="K7" s="19">
        <v>0</v>
      </c>
      <c r="L7" s="20">
        <f>10-J7</f>
        <v>9.25</v>
      </c>
      <c r="M7" s="42">
        <f>I7+L7-K7</f>
        <v>13.25</v>
      </c>
      <c r="N7" s="21">
        <v>4</v>
      </c>
      <c r="O7" s="18">
        <v>2.8</v>
      </c>
      <c r="P7" s="19">
        <v>0.5</v>
      </c>
      <c r="Q7" s="20">
        <f>10-O7</f>
        <v>7.2</v>
      </c>
      <c r="R7" s="42">
        <f>N7+Q7-P7</f>
        <v>10.7</v>
      </c>
      <c r="S7" s="21">
        <v>4</v>
      </c>
      <c r="T7" s="18">
        <v>2.85</v>
      </c>
      <c r="U7" s="19">
        <v>0</v>
      </c>
      <c r="V7" s="20">
        <f>10-T7</f>
        <v>7.15</v>
      </c>
      <c r="W7" s="42">
        <f>S7+V7-U7</f>
        <v>11.15</v>
      </c>
      <c r="X7" s="21">
        <v>4</v>
      </c>
      <c r="Y7" s="18">
        <v>0.65</v>
      </c>
      <c r="Z7" s="19">
        <v>0</v>
      </c>
      <c r="AA7" s="20">
        <f>10-Y7</f>
        <v>9.35</v>
      </c>
      <c r="AB7" s="41">
        <f>X7+AA7-Z7</f>
        <v>13.35</v>
      </c>
      <c r="AC7" s="57">
        <f>H7+M7+R7+W7+AB7</f>
        <v>60.7</v>
      </c>
      <c r="AD7" s="80"/>
    </row>
    <row r="8" spans="1:30" ht="18.75" thickBot="1">
      <c r="A8" s="68">
        <v>68</v>
      </c>
      <c r="B8" s="68" t="s">
        <v>72</v>
      </c>
      <c r="C8" s="92"/>
      <c r="D8" s="21">
        <v>4</v>
      </c>
      <c r="E8" s="18">
        <v>1.05</v>
      </c>
      <c r="F8" s="19">
        <v>0</v>
      </c>
      <c r="G8" s="20">
        <f>10-E8</f>
        <v>8.95</v>
      </c>
      <c r="H8" s="42">
        <f>D8+G8-F8</f>
        <v>12.95</v>
      </c>
      <c r="I8" s="21">
        <v>4</v>
      </c>
      <c r="J8" s="18">
        <v>0.45</v>
      </c>
      <c r="K8" s="19">
        <v>0</v>
      </c>
      <c r="L8" s="20">
        <f>10-J8</f>
        <v>9.55</v>
      </c>
      <c r="M8" s="42">
        <f>I8+L8-K8</f>
        <v>13.55</v>
      </c>
      <c r="N8" s="21">
        <v>4</v>
      </c>
      <c r="O8" s="18">
        <v>2.95</v>
      </c>
      <c r="P8" s="19">
        <v>0</v>
      </c>
      <c r="Q8" s="20">
        <f>10-O8</f>
        <v>7.05</v>
      </c>
      <c r="R8" s="42">
        <f>N8+Q8-P8</f>
        <v>11.05</v>
      </c>
      <c r="S8" s="21">
        <v>3.5</v>
      </c>
      <c r="T8" s="18">
        <v>2.15</v>
      </c>
      <c r="U8" s="19">
        <v>0</v>
      </c>
      <c r="V8" s="20">
        <f>10-T8</f>
        <v>7.85</v>
      </c>
      <c r="W8" s="42">
        <f>S8+V8-U8</f>
        <v>11.35</v>
      </c>
      <c r="X8" s="21">
        <v>4</v>
      </c>
      <c r="Y8" s="18">
        <v>0.55</v>
      </c>
      <c r="Z8" s="19">
        <v>0</v>
      </c>
      <c r="AA8" s="20">
        <f>10-Y8</f>
        <v>9.45</v>
      </c>
      <c r="AB8" s="42">
        <f>X8+AA8-Z8</f>
        <v>13.45</v>
      </c>
      <c r="AC8" s="57">
        <f>H8+M8+R8+W8+AB8</f>
        <v>62.349999999999994</v>
      </c>
      <c r="AD8" s="79"/>
    </row>
    <row r="9" spans="1:30" s="29" customFormat="1" ht="18.75" thickBot="1">
      <c r="A9" s="29" t="s">
        <v>23</v>
      </c>
      <c r="H9" s="31">
        <f>LARGE(H5:H8,1)+LARGE(H5:H8,2)+LARGE(H5:H8,3)</f>
        <v>38.3</v>
      </c>
      <c r="M9" s="31">
        <f>LARGE(M5:M8,1)+LARGE(M5:M8,2)+LARGE(M5:M8,3)</f>
        <v>40.25</v>
      </c>
      <c r="R9" s="31">
        <f>LARGE(R5:R8,1)+LARGE(R5:R8,2)+LARGE(R5:R8,3)</f>
        <v>32.95</v>
      </c>
      <c r="W9" s="31">
        <f>LARGE(W5:W8,1)+LARGE(W5:W8,2)+LARGE(W5:W8,3)</f>
        <v>34.599999999999994</v>
      </c>
      <c r="AB9" s="30">
        <f>LARGE(AB5:AB8,1)+LARGE(AB5:AB8,2)+LARGE(AB5:AB8,3)</f>
        <v>39.75</v>
      </c>
      <c r="AC9" s="71"/>
      <c r="AD9" s="77">
        <f>H9+M9+R9+W9+AB9</f>
        <v>185.85</v>
      </c>
    </row>
    <row r="10" spans="1:30" ht="19.5" thickBot="1">
      <c r="A10" s="68">
        <v>69</v>
      </c>
      <c r="B10" s="68" t="s">
        <v>73</v>
      </c>
      <c r="C10" s="93" t="s">
        <v>26</v>
      </c>
      <c r="D10" s="28">
        <v>4</v>
      </c>
      <c r="E10" s="32">
        <v>1.4</v>
      </c>
      <c r="F10" s="33">
        <v>0</v>
      </c>
      <c r="G10" s="34">
        <f>10-E10</f>
        <v>8.6</v>
      </c>
      <c r="H10" s="41">
        <f>D10+G10-F10</f>
        <v>12.6</v>
      </c>
      <c r="I10" s="28">
        <v>4</v>
      </c>
      <c r="J10" s="32">
        <v>0.8</v>
      </c>
      <c r="K10" s="33">
        <v>0</v>
      </c>
      <c r="L10" s="34">
        <f>10-J10</f>
        <v>9.2</v>
      </c>
      <c r="M10" s="41">
        <f>I10+L10-K10</f>
        <v>13.2</v>
      </c>
      <c r="N10" s="28">
        <v>4</v>
      </c>
      <c r="O10" s="32">
        <v>3.55</v>
      </c>
      <c r="P10" s="33">
        <v>0</v>
      </c>
      <c r="Q10" s="34">
        <f>10-O10</f>
        <v>6.45</v>
      </c>
      <c r="R10" s="41">
        <f>N10+Q10-P10</f>
        <v>10.45</v>
      </c>
      <c r="S10" s="28">
        <v>4</v>
      </c>
      <c r="T10" s="32">
        <v>2.2</v>
      </c>
      <c r="U10" s="33">
        <v>0</v>
      </c>
      <c r="V10" s="34">
        <f>10-T10</f>
        <v>7.8</v>
      </c>
      <c r="W10" s="41">
        <f>S10+V10-U10</f>
        <v>11.8</v>
      </c>
      <c r="X10" s="28">
        <v>3.5</v>
      </c>
      <c r="Y10" s="32">
        <v>0.9</v>
      </c>
      <c r="Z10" s="33">
        <v>0</v>
      </c>
      <c r="AA10" s="34">
        <f>10-Y10</f>
        <v>9.1</v>
      </c>
      <c r="AB10" s="41">
        <f>X10+AA10-Z10</f>
        <v>12.6</v>
      </c>
      <c r="AC10" s="57">
        <f>H10+M10+R10+W10+AB10</f>
        <v>60.65</v>
      </c>
      <c r="AD10" s="82"/>
    </row>
    <row r="11" spans="1:30" ht="19.5" thickBot="1">
      <c r="A11" s="68">
        <v>70</v>
      </c>
      <c r="B11" s="68" t="s">
        <v>74</v>
      </c>
      <c r="C11" s="91"/>
      <c r="D11" s="21">
        <v>4</v>
      </c>
      <c r="E11" s="18">
        <v>1.8</v>
      </c>
      <c r="F11" s="19">
        <v>0.3</v>
      </c>
      <c r="G11" s="20">
        <f>10-E11</f>
        <v>8.2</v>
      </c>
      <c r="H11" s="42">
        <f>D11+G11-F11</f>
        <v>11.899999999999999</v>
      </c>
      <c r="I11" s="21">
        <v>4</v>
      </c>
      <c r="J11" s="18">
        <v>0.6</v>
      </c>
      <c r="K11" s="19">
        <v>0</v>
      </c>
      <c r="L11" s="20">
        <f>10-J11</f>
        <v>9.4</v>
      </c>
      <c r="M11" s="42">
        <f>I11+L11-K11</f>
        <v>13.4</v>
      </c>
      <c r="N11" s="21">
        <v>4</v>
      </c>
      <c r="O11" s="18">
        <v>2.9</v>
      </c>
      <c r="P11" s="19">
        <v>0</v>
      </c>
      <c r="Q11" s="20">
        <f>10-O11</f>
        <v>7.1</v>
      </c>
      <c r="R11" s="42">
        <f>N11+Q11-P11</f>
        <v>11.1</v>
      </c>
      <c r="S11" s="21">
        <v>4</v>
      </c>
      <c r="T11" s="18">
        <v>3.8</v>
      </c>
      <c r="U11" s="19">
        <v>0</v>
      </c>
      <c r="V11" s="20">
        <f>10-T11</f>
        <v>6.2</v>
      </c>
      <c r="W11" s="42">
        <f>S11+V11-U11</f>
        <v>10.2</v>
      </c>
      <c r="X11" s="21">
        <v>4</v>
      </c>
      <c r="Y11" s="18">
        <v>1</v>
      </c>
      <c r="Z11" s="19">
        <v>0</v>
      </c>
      <c r="AA11" s="20">
        <f>10-Y11</f>
        <v>9</v>
      </c>
      <c r="AB11" s="42">
        <f>X11+AA11-Z11</f>
        <v>13</v>
      </c>
      <c r="AC11" s="57">
        <f>H11+M11+R11+W11+AB11</f>
        <v>59.599999999999994</v>
      </c>
      <c r="AD11" s="80"/>
    </row>
    <row r="12" spans="1:30" ht="18.75" thickBot="1">
      <c r="A12" s="68">
        <v>71</v>
      </c>
      <c r="B12" s="68" t="s">
        <v>75</v>
      </c>
      <c r="C12" s="91"/>
      <c r="D12" s="21">
        <v>4</v>
      </c>
      <c r="E12" s="18">
        <v>0.95</v>
      </c>
      <c r="F12" s="19">
        <v>0</v>
      </c>
      <c r="G12" s="20">
        <f>10-E12</f>
        <v>9.05</v>
      </c>
      <c r="H12" s="42">
        <f>D12+G12-F12</f>
        <v>13.05</v>
      </c>
      <c r="I12" s="21">
        <v>4</v>
      </c>
      <c r="J12" s="18">
        <v>0.6</v>
      </c>
      <c r="K12" s="19">
        <v>0</v>
      </c>
      <c r="L12" s="20">
        <f>10-J12</f>
        <v>9.4</v>
      </c>
      <c r="M12" s="42">
        <f>I12+L12-K12</f>
        <v>13.4</v>
      </c>
      <c r="N12" s="21">
        <v>4</v>
      </c>
      <c r="O12" s="18">
        <v>3.8</v>
      </c>
      <c r="P12" s="19">
        <v>0</v>
      </c>
      <c r="Q12" s="20">
        <f>10-O12</f>
        <v>6.2</v>
      </c>
      <c r="R12" s="42">
        <f>N12+Q12-P12</f>
        <v>10.2</v>
      </c>
      <c r="S12" s="21">
        <v>3.5</v>
      </c>
      <c r="T12" s="18">
        <v>2.4</v>
      </c>
      <c r="U12" s="19">
        <v>2</v>
      </c>
      <c r="V12" s="20">
        <f>10-T12</f>
        <v>7.6</v>
      </c>
      <c r="W12" s="42">
        <f>S12+V12-U12</f>
        <v>9.1</v>
      </c>
      <c r="X12" s="21">
        <v>4</v>
      </c>
      <c r="Y12" s="18">
        <v>0.55</v>
      </c>
      <c r="Z12" s="19">
        <v>0</v>
      </c>
      <c r="AA12" s="20">
        <f>10-Y12</f>
        <v>9.45</v>
      </c>
      <c r="AB12" s="41">
        <f>X12+AA12-Z12</f>
        <v>13.45</v>
      </c>
      <c r="AC12" s="57">
        <f>H12+M12+R12+W12+AB12</f>
        <v>59.2</v>
      </c>
      <c r="AD12" s="79"/>
    </row>
    <row r="13" spans="1:30" ht="18.75" thickBot="1">
      <c r="A13" s="68">
        <v>72</v>
      </c>
      <c r="B13" s="68" t="s">
        <v>76</v>
      </c>
      <c r="C13" s="92"/>
      <c r="D13" s="21">
        <v>4</v>
      </c>
      <c r="E13" s="18">
        <v>0.7</v>
      </c>
      <c r="F13" s="19">
        <v>0</v>
      </c>
      <c r="G13" s="20">
        <f>10-E13</f>
        <v>9.3</v>
      </c>
      <c r="H13" s="42">
        <f>D13+G13-F13</f>
        <v>13.3</v>
      </c>
      <c r="I13" s="21">
        <v>4</v>
      </c>
      <c r="J13" s="18">
        <v>0.85</v>
      </c>
      <c r="K13" s="19">
        <v>0</v>
      </c>
      <c r="L13" s="20">
        <f>10-J13</f>
        <v>9.15</v>
      </c>
      <c r="M13" s="42">
        <f>I13+L13-K13</f>
        <v>13.15</v>
      </c>
      <c r="N13" s="21">
        <v>4</v>
      </c>
      <c r="O13" s="18">
        <v>2.65</v>
      </c>
      <c r="P13" s="19">
        <v>0</v>
      </c>
      <c r="Q13" s="20">
        <f>10-O13</f>
        <v>7.35</v>
      </c>
      <c r="R13" s="42">
        <f>N13+Q13-P13</f>
        <v>11.35</v>
      </c>
      <c r="S13" s="21">
        <v>4</v>
      </c>
      <c r="T13" s="18">
        <v>1.85</v>
      </c>
      <c r="U13" s="19">
        <v>0</v>
      </c>
      <c r="V13" s="20">
        <f>10-T13</f>
        <v>8.15</v>
      </c>
      <c r="W13" s="42">
        <f>S13+V13-U13</f>
        <v>12.15</v>
      </c>
      <c r="X13" s="21">
        <v>4</v>
      </c>
      <c r="Y13" s="18">
        <v>0.3</v>
      </c>
      <c r="Z13" s="19">
        <v>0</v>
      </c>
      <c r="AA13" s="20">
        <f>10-Y13</f>
        <v>9.7</v>
      </c>
      <c r="AB13" s="42">
        <f>X13+AA13-Z13</f>
        <v>13.7</v>
      </c>
      <c r="AC13" s="57">
        <f>H13+M13+R13+W13+AB13</f>
        <v>63.650000000000006</v>
      </c>
      <c r="AD13" s="79"/>
    </row>
    <row r="14" spans="8:30" s="29" customFormat="1" ht="18.75" thickBot="1">
      <c r="H14" s="31">
        <f>LARGE(H10:H13,1)+LARGE(H10:H13,2)+LARGE(H10:H13,3)</f>
        <v>38.95</v>
      </c>
      <c r="M14" s="31">
        <f>LARGE(M10:M13,1)+LARGE(M10:M13,2)+LARGE(M10:M13,3)</f>
        <v>40</v>
      </c>
      <c r="R14" s="31">
        <f>LARGE(R10:R13,1)+LARGE(R10:R13,2)+LARGE(R10:R13,3)</f>
        <v>32.9</v>
      </c>
      <c r="W14" s="31">
        <f>LARGE(W10:W13,1)+LARGE(W10:W13,2)+LARGE(W10:W13,3)</f>
        <v>34.150000000000006</v>
      </c>
      <c r="AB14" s="30">
        <f>LARGE(AB10:AB13,1)+LARGE(AB10:AB13,2)+LARGE(AB10:AB13,3)</f>
        <v>40.15</v>
      </c>
      <c r="AC14" s="71"/>
      <c r="AD14" s="77">
        <f>H14+M14+R14+W14+AB14</f>
        <v>186.15</v>
      </c>
    </row>
    <row r="15" spans="1:30" ht="18.75" thickBot="1">
      <c r="A15" s="68">
        <v>49</v>
      </c>
      <c r="B15" s="66" t="s">
        <v>53</v>
      </c>
      <c r="C15" s="93" t="s">
        <v>15</v>
      </c>
      <c r="D15" s="28">
        <v>4</v>
      </c>
      <c r="E15" s="32">
        <v>1.1</v>
      </c>
      <c r="F15" s="33">
        <v>0</v>
      </c>
      <c r="G15" s="34">
        <f>10-E15</f>
        <v>8.9</v>
      </c>
      <c r="H15" s="41">
        <f>D15+G15-F15</f>
        <v>12.9</v>
      </c>
      <c r="I15" s="28">
        <v>4</v>
      </c>
      <c r="J15" s="32">
        <v>0.95</v>
      </c>
      <c r="K15" s="33">
        <v>0</v>
      </c>
      <c r="L15" s="34">
        <f>10-J15</f>
        <v>9.05</v>
      </c>
      <c r="M15" s="41">
        <f>I15+L15-K15</f>
        <v>13.05</v>
      </c>
      <c r="N15" s="28">
        <v>3.5</v>
      </c>
      <c r="O15" s="32">
        <v>2.15</v>
      </c>
      <c r="P15" s="33">
        <v>2.5</v>
      </c>
      <c r="Q15" s="34">
        <f>10-O15</f>
        <v>7.85</v>
      </c>
      <c r="R15" s="41">
        <f>N15+Q15-P15</f>
        <v>8.85</v>
      </c>
      <c r="S15" s="28">
        <v>4</v>
      </c>
      <c r="T15" s="32">
        <v>2.2</v>
      </c>
      <c r="U15" s="33">
        <v>0</v>
      </c>
      <c r="V15" s="34">
        <f>10-T15</f>
        <v>7.8</v>
      </c>
      <c r="W15" s="41">
        <f>S15+V15-U15</f>
        <v>11.8</v>
      </c>
      <c r="X15" s="28">
        <v>4</v>
      </c>
      <c r="Y15" s="32">
        <v>1.2</v>
      </c>
      <c r="Z15" s="33">
        <v>0</v>
      </c>
      <c r="AA15" s="34">
        <f>10-Y15</f>
        <v>8.8</v>
      </c>
      <c r="AB15" s="41">
        <f>X15+AA15-Z15</f>
        <v>12.8</v>
      </c>
      <c r="AC15" s="57">
        <f>H15+M15+R15+W15+AB15</f>
        <v>59.400000000000006</v>
      </c>
      <c r="AD15" s="81"/>
    </row>
    <row r="16" spans="1:30" ht="18.75" thickBot="1">
      <c r="A16" s="68">
        <v>50</v>
      </c>
      <c r="B16" s="67" t="s">
        <v>54</v>
      </c>
      <c r="C16" s="91"/>
      <c r="D16" s="21">
        <v>4</v>
      </c>
      <c r="E16" s="18">
        <v>1.3</v>
      </c>
      <c r="F16" s="19">
        <v>0</v>
      </c>
      <c r="G16" s="34">
        <f>10-E16</f>
        <v>8.7</v>
      </c>
      <c r="H16" s="42">
        <f>D16+G16-F16</f>
        <v>12.7</v>
      </c>
      <c r="I16" s="21">
        <v>4</v>
      </c>
      <c r="J16" s="18">
        <v>1</v>
      </c>
      <c r="K16" s="19">
        <v>0</v>
      </c>
      <c r="L16" s="34">
        <f>10-J16</f>
        <v>9</v>
      </c>
      <c r="M16" s="42">
        <f>I16+L16-K16</f>
        <v>13</v>
      </c>
      <c r="N16" s="21">
        <v>4</v>
      </c>
      <c r="O16" s="18">
        <v>2.85</v>
      </c>
      <c r="P16" s="19">
        <v>0</v>
      </c>
      <c r="Q16" s="34">
        <f>10-O16</f>
        <v>7.15</v>
      </c>
      <c r="R16" s="42">
        <f>N16+Q16-P16</f>
        <v>11.15</v>
      </c>
      <c r="S16" s="21">
        <v>4</v>
      </c>
      <c r="T16" s="18">
        <v>2.6</v>
      </c>
      <c r="U16" s="19">
        <v>0</v>
      </c>
      <c r="V16" s="34">
        <f>10-T16</f>
        <v>7.4</v>
      </c>
      <c r="W16" s="42">
        <f>S16+V16-U16</f>
        <v>11.4</v>
      </c>
      <c r="X16" s="21">
        <v>4</v>
      </c>
      <c r="Y16" s="18">
        <v>0.9</v>
      </c>
      <c r="Z16" s="19">
        <v>0</v>
      </c>
      <c r="AA16" s="34">
        <f>10-Y16</f>
        <v>9.1</v>
      </c>
      <c r="AB16" s="42">
        <f>X16+AA16-Z16</f>
        <v>13.1</v>
      </c>
      <c r="AC16" s="57">
        <f>H16+M16+R16+W16+AB16</f>
        <v>61.35</v>
      </c>
      <c r="AD16" s="79"/>
    </row>
    <row r="17" spans="1:30" ht="18.75" thickBot="1">
      <c r="A17" s="68">
        <v>51</v>
      </c>
      <c r="B17" s="66" t="s">
        <v>55</v>
      </c>
      <c r="C17" s="91"/>
      <c r="D17" s="21">
        <v>4</v>
      </c>
      <c r="E17" s="18">
        <v>1.6</v>
      </c>
      <c r="F17" s="19">
        <v>0</v>
      </c>
      <c r="G17" s="20">
        <f>10-E17</f>
        <v>8.4</v>
      </c>
      <c r="H17" s="42">
        <f>D17+G17-F17</f>
        <v>12.4</v>
      </c>
      <c r="I17" s="21">
        <v>4</v>
      </c>
      <c r="J17" s="18">
        <v>1.05</v>
      </c>
      <c r="K17" s="19">
        <v>0</v>
      </c>
      <c r="L17" s="20">
        <f>10-J17</f>
        <v>8.95</v>
      </c>
      <c r="M17" s="42">
        <f>I17+L17-K17</f>
        <v>12.95</v>
      </c>
      <c r="N17" s="21">
        <v>4</v>
      </c>
      <c r="O17" s="18">
        <v>3.75</v>
      </c>
      <c r="P17" s="19">
        <v>0</v>
      </c>
      <c r="Q17" s="20">
        <f>10-O17</f>
        <v>6.25</v>
      </c>
      <c r="R17" s="42">
        <f>N17+Q17-P17</f>
        <v>10.25</v>
      </c>
      <c r="S17" s="21">
        <v>3.5</v>
      </c>
      <c r="T17" s="18">
        <v>2.85</v>
      </c>
      <c r="U17" s="19">
        <v>0</v>
      </c>
      <c r="V17" s="20">
        <f>10-T17</f>
        <v>7.15</v>
      </c>
      <c r="W17" s="42">
        <f>S17+V17-U17</f>
        <v>10.65</v>
      </c>
      <c r="X17" s="21">
        <v>4</v>
      </c>
      <c r="Y17" s="18">
        <v>0.5</v>
      </c>
      <c r="Z17" s="19">
        <v>0</v>
      </c>
      <c r="AA17" s="20">
        <f>10-Y17</f>
        <v>9.5</v>
      </c>
      <c r="AB17" s="42">
        <f>X17+AA17-Z17</f>
        <v>13.5</v>
      </c>
      <c r="AC17" s="57">
        <f>H17+M17+R17+W17+AB17</f>
        <v>59.75</v>
      </c>
      <c r="AD17" s="79"/>
    </row>
    <row r="18" spans="1:30" ht="18.75" thickBot="1">
      <c r="A18" s="68">
        <v>52</v>
      </c>
      <c r="B18" s="66" t="s">
        <v>56</v>
      </c>
      <c r="C18" s="92"/>
      <c r="D18" s="21">
        <v>4</v>
      </c>
      <c r="E18" s="18">
        <v>0.95</v>
      </c>
      <c r="F18" s="19">
        <v>0</v>
      </c>
      <c r="G18" s="20">
        <f>10-E18</f>
        <v>9.05</v>
      </c>
      <c r="H18" s="42">
        <f>D18+G18-F18</f>
        <v>13.05</v>
      </c>
      <c r="I18" s="21">
        <v>4</v>
      </c>
      <c r="J18" s="18">
        <v>1.15</v>
      </c>
      <c r="K18" s="19">
        <v>0</v>
      </c>
      <c r="L18" s="20">
        <f>10-J18</f>
        <v>8.85</v>
      </c>
      <c r="M18" s="42">
        <f>I18+L18-K18</f>
        <v>12.85</v>
      </c>
      <c r="N18" s="21">
        <v>4</v>
      </c>
      <c r="O18" s="18">
        <v>2.1</v>
      </c>
      <c r="P18" s="19">
        <v>0</v>
      </c>
      <c r="Q18" s="20">
        <f>10-O18</f>
        <v>7.9</v>
      </c>
      <c r="R18" s="42">
        <f>N18+Q18-P18</f>
        <v>11.9</v>
      </c>
      <c r="S18" s="21">
        <v>4</v>
      </c>
      <c r="T18" s="18">
        <v>2.6</v>
      </c>
      <c r="U18" s="19">
        <v>0</v>
      </c>
      <c r="V18" s="20">
        <f>10-T18</f>
        <v>7.4</v>
      </c>
      <c r="W18" s="42">
        <f>S18+V18-U18</f>
        <v>11.4</v>
      </c>
      <c r="X18" s="21">
        <v>4</v>
      </c>
      <c r="Y18" s="18">
        <v>0.35</v>
      </c>
      <c r="Z18" s="19">
        <v>0</v>
      </c>
      <c r="AA18" s="20">
        <f>10-Y18</f>
        <v>9.65</v>
      </c>
      <c r="AB18" s="58">
        <f>X18+AA18-Z18</f>
        <v>13.65</v>
      </c>
      <c r="AC18" s="72">
        <f>H18+M18+R18+W18+AB18</f>
        <v>62.849999999999994</v>
      </c>
      <c r="AD18" s="84"/>
    </row>
    <row r="19" spans="8:30" s="29" customFormat="1" ht="18.75" thickBot="1">
      <c r="H19" s="31">
        <f>LARGE(H15:H18,1)+LARGE(H15:H18,2)+LARGE(H15:H18,3)</f>
        <v>38.650000000000006</v>
      </c>
      <c r="M19" s="31">
        <f>LARGE(M15:M18,1)+LARGE(M15:M18,2)+LARGE(M15:M18,3)</f>
        <v>39</v>
      </c>
      <c r="R19" s="31">
        <f>LARGE(R15:R18,1)+LARGE(R15:R18,2)+LARGE(R15:R18,3)</f>
        <v>33.3</v>
      </c>
      <c r="W19" s="31">
        <f>LARGE(W15:W18,1)+LARGE(W15:W18,2)+LARGE(W15:W18,3)</f>
        <v>34.6</v>
      </c>
      <c r="AB19" s="31">
        <f>LARGE(AB15:AB18,1)+LARGE(AB15:AB18,2)+LARGE(AB15:AB18,3)</f>
        <v>40.25</v>
      </c>
      <c r="AC19" s="69"/>
      <c r="AD19" s="76">
        <f>H19+M19+R19+W19+AB19</f>
        <v>185.8</v>
      </c>
    </row>
    <row r="20" ht="15.75" thickBot="1"/>
    <row r="21" spans="1:29" ht="38.25" thickBot="1">
      <c r="A21" s="1" t="s">
        <v>22</v>
      </c>
      <c r="B21" s="2"/>
      <c r="C21" s="3"/>
      <c r="D21" s="4"/>
      <c r="E21" s="4"/>
      <c r="F21" s="4"/>
      <c r="G21" s="3"/>
      <c r="H21" s="3"/>
      <c r="I21" s="5"/>
      <c r="J21" s="5"/>
      <c r="K21" s="5"/>
      <c r="L21" s="3"/>
      <c r="M21" s="3"/>
      <c r="N21" s="4"/>
      <c r="O21" s="4"/>
      <c r="P21" s="4"/>
      <c r="Q21" s="5" t="s">
        <v>0</v>
      </c>
      <c r="R21" s="3"/>
      <c r="S21" s="5"/>
      <c r="T21" s="5"/>
      <c r="U21" s="5"/>
      <c r="V21" s="3"/>
      <c r="W21" s="3"/>
      <c r="X21" s="5"/>
      <c r="Y21" s="5"/>
      <c r="Z21" s="5"/>
      <c r="AA21" s="3"/>
      <c r="AB21" s="3"/>
      <c r="AC21" s="70"/>
    </row>
    <row r="22" spans="1:29" ht="18.75" thickBot="1">
      <c r="A22" s="6" t="s">
        <v>1</v>
      </c>
      <c r="B22" s="7" t="s">
        <v>2</v>
      </c>
      <c r="C22" s="37" t="s">
        <v>3</v>
      </c>
      <c r="D22" s="8" t="s">
        <v>4</v>
      </c>
      <c r="E22" s="9"/>
      <c r="F22" s="9"/>
      <c r="G22" s="9"/>
      <c r="H22" s="24"/>
      <c r="I22" s="9" t="s">
        <v>5</v>
      </c>
      <c r="J22" s="9"/>
      <c r="K22" s="9"/>
      <c r="L22" s="9"/>
      <c r="M22" s="23"/>
      <c r="N22" s="8" t="s">
        <v>6</v>
      </c>
      <c r="O22" s="9"/>
      <c r="P22" s="9"/>
      <c r="Q22" s="9"/>
      <c r="R22" s="23"/>
      <c r="S22" s="8" t="s">
        <v>7</v>
      </c>
      <c r="T22" s="9"/>
      <c r="U22" s="9"/>
      <c r="V22" s="9"/>
      <c r="W22" s="23"/>
      <c r="X22" s="8" t="s">
        <v>18</v>
      </c>
      <c r="Y22" s="9"/>
      <c r="Z22" s="9"/>
      <c r="AA22" s="9"/>
      <c r="AB22" s="23"/>
      <c r="AC22" s="35" t="s">
        <v>8</v>
      </c>
    </row>
    <row r="23" spans="1:29" ht="18.75" thickBot="1">
      <c r="A23" s="10"/>
      <c r="B23" s="11"/>
      <c r="C23" s="38"/>
      <c r="D23" s="39" t="s">
        <v>9</v>
      </c>
      <c r="E23" s="15" t="s">
        <v>12</v>
      </c>
      <c r="F23" s="15" t="s">
        <v>13</v>
      </c>
      <c r="G23" s="16" t="s">
        <v>10</v>
      </c>
      <c r="H23" s="40" t="s">
        <v>11</v>
      </c>
      <c r="I23" s="14" t="s">
        <v>9</v>
      </c>
      <c r="J23" s="15" t="s">
        <v>12</v>
      </c>
      <c r="K23" s="15" t="s">
        <v>13</v>
      </c>
      <c r="L23" s="16" t="s">
        <v>10</v>
      </c>
      <c r="M23" s="17" t="s">
        <v>11</v>
      </c>
      <c r="N23" s="14" t="s">
        <v>9</v>
      </c>
      <c r="O23" s="15" t="s">
        <v>12</v>
      </c>
      <c r="P23" s="15" t="s">
        <v>13</v>
      </c>
      <c r="Q23" s="16" t="s">
        <v>10</v>
      </c>
      <c r="R23" s="17" t="s">
        <v>11</v>
      </c>
      <c r="S23" s="14" t="s">
        <v>9</v>
      </c>
      <c r="T23" s="15" t="s">
        <v>12</v>
      </c>
      <c r="U23" s="15" t="s">
        <v>13</v>
      </c>
      <c r="V23" s="16" t="s">
        <v>10</v>
      </c>
      <c r="W23" s="17" t="s">
        <v>11</v>
      </c>
      <c r="X23" s="14" t="s">
        <v>9</v>
      </c>
      <c r="Y23" s="15" t="s">
        <v>12</v>
      </c>
      <c r="Z23" s="15" t="s">
        <v>13</v>
      </c>
      <c r="AA23" s="16" t="s">
        <v>10</v>
      </c>
      <c r="AB23" s="17" t="s">
        <v>11</v>
      </c>
      <c r="AC23" s="36" t="s">
        <v>11</v>
      </c>
    </row>
    <row r="24" spans="1:30" ht="19.5" thickBot="1">
      <c r="A24" s="68">
        <v>53</v>
      </c>
      <c r="B24" s="68" t="s">
        <v>57</v>
      </c>
      <c r="C24" s="90" t="s">
        <v>14</v>
      </c>
      <c r="D24" s="28">
        <v>4</v>
      </c>
      <c r="E24" s="32">
        <v>1.25</v>
      </c>
      <c r="F24" s="33">
        <v>0</v>
      </c>
      <c r="G24" s="34">
        <f>10-E24</f>
        <v>8.75</v>
      </c>
      <c r="H24" s="41">
        <f>D24+G24-F24</f>
        <v>12.75</v>
      </c>
      <c r="I24" s="28">
        <v>4</v>
      </c>
      <c r="J24" s="32">
        <v>1.1</v>
      </c>
      <c r="K24" s="33">
        <v>0</v>
      </c>
      <c r="L24" s="34">
        <f>10-J24</f>
        <v>8.9</v>
      </c>
      <c r="M24" s="41">
        <f>I24+L24-K24</f>
        <v>12.9</v>
      </c>
      <c r="N24" s="28">
        <v>4</v>
      </c>
      <c r="O24" s="32">
        <v>2.5</v>
      </c>
      <c r="P24" s="33">
        <v>0</v>
      </c>
      <c r="Q24" s="34">
        <f>10-O24</f>
        <v>7.5</v>
      </c>
      <c r="R24" s="41">
        <f>N24+Q24-P24</f>
        <v>11.5</v>
      </c>
      <c r="S24" s="28">
        <v>4</v>
      </c>
      <c r="T24" s="32">
        <v>2.65</v>
      </c>
      <c r="U24" s="33">
        <v>0</v>
      </c>
      <c r="V24" s="34">
        <f>10-T24</f>
        <v>7.35</v>
      </c>
      <c r="W24" s="41">
        <f>S24+V24-U24</f>
        <v>11.35</v>
      </c>
      <c r="X24" s="28">
        <v>4</v>
      </c>
      <c r="Y24" s="32">
        <v>0.45</v>
      </c>
      <c r="Z24" s="33">
        <v>0</v>
      </c>
      <c r="AA24" s="34">
        <f>10-Y24</f>
        <v>9.55</v>
      </c>
      <c r="AB24" s="41">
        <f>X24+AA24-Z24</f>
        <v>13.55</v>
      </c>
      <c r="AC24" s="57">
        <f>H24+M24+R24+W24+AB24</f>
        <v>62.05</v>
      </c>
      <c r="AD24" s="85"/>
    </row>
    <row r="25" spans="1:30" ht="18.75" thickBot="1">
      <c r="A25" s="68">
        <v>54</v>
      </c>
      <c r="B25" s="68" t="s">
        <v>58</v>
      </c>
      <c r="C25" s="91"/>
      <c r="D25" s="21">
        <v>4</v>
      </c>
      <c r="E25" s="18">
        <v>1.1</v>
      </c>
      <c r="F25" s="19">
        <v>0</v>
      </c>
      <c r="G25" s="34">
        <f>10-E25</f>
        <v>8.9</v>
      </c>
      <c r="H25" s="42">
        <f>D25+G25-F25</f>
        <v>12.9</v>
      </c>
      <c r="I25" s="21">
        <v>4</v>
      </c>
      <c r="J25" s="18">
        <v>0.7</v>
      </c>
      <c r="K25" s="19">
        <v>0</v>
      </c>
      <c r="L25" s="34">
        <f>10-J25</f>
        <v>9.3</v>
      </c>
      <c r="M25" s="42">
        <f>I25+L25-K25</f>
        <v>13.3</v>
      </c>
      <c r="N25" s="21">
        <v>4</v>
      </c>
      <c r="O25" s="18">
        <v>2.9</v>
      </c>
      <c r="P25" s="19">
        <v>0.5</v>
      </c>
      <c r="Q25" s="34">
        <f>10-O25</f>
        <v>7.1</v>
      </c>
      <c r="R25" s="42">
        <f>N25+Q25-P25</f>
        <v>10.6</v>
      </c>
      <c r="S25" s="21">
        <v>3.5</v>
      </c>
      <c r="T25" s="18">
        <v>2.5</v>
      </c>
      <c r="U25" s="19">
        <v>0</v>
      </c>
      <c r="V25" s="34">
        <f>10-T25</f>
        <v>7.5</v>
      </c>
      <c r="W25" s="42">
        <f>S25+V25-U25</f>
        <v>11</v>
      </c>
      <c r="X25" s="21">
        <v>4</v>
      </c>
      <c r="Y25" s="18">
        <v>1.05</v>
      </c>
      <c r="Z25" s="19">
        <v>0</v>
      </c>
      <c r="AA25" s="34">
        <f>10-Y25</f>
        <v>8.95</v>
      </c>
      <c r="AB25" s="42">
        <f>X25+AA25-Z25</f>
        <v>12.95</v>
      </c>
      <c r="AC25" s="57">
        <f>H25+M25+R25+W25+AB25</f>
        <v>60.75</v>
      </c>
      <c r="AD25" s="79"/>
    </row>
    <row r="26" spans="1:30" ht="18.75" thickBot="1">
      <c r="A26" s="68">
        <v>55</v>
      </c>
      <c r="B26" s="68" t="s">
        <v>59</v>
      </c>
      <c r="C26" s="91"/>
      <c r="D26" s="21">
        <v>4</v>
      </c>
      <c r="E26" s="18">
        <v>0.85</v>
      </c>
      <c r="F26" s="19">
        <v>0</v>
      </c>
      <c r="G26" s="20">
        <f>10-E26</f>
        <v>9.15</v>
      </c>
      <c r="H26" s="42">
        <f>D26+G26-F26</f>
        <v>13.15</v>
      </c>
      <c r="I26" s="21">
        <v>4</v>
      </c>
      <c r="J26" s="18">
        <v>0.55</v>
      </c>
      <c r="K26" s="19">
        <v>0</v>
      </c>
      <c r="L26" s="20">
        <f>10-J26</f>
        <v>9.45</v>
      </c>
      <c r="M26" s="42">
        <f>I26+L26-K26</f>
        <v>13.45</v>
      </c>
      <c r="N26" s="21">
        <v>4</v>
      </c>
      <c r="O26" s="18">
        <v>3</v>
      </c>
      <c r="P26" s="19">
        <v>0.5</v>
      </c>
      <c r="Q26" s="20">
        <f>10-O26</f>
        <v>7</v>
      </c>
      <c r="R26" s="42">
        <f>N26+Q26-P26</f>
        <v>10.5</v>
      </c>
      <c r="S26" s="21">
        <v>3</v>
      </c>
      <c r="T26" s="18">
        <v>1.85</v>
      </c>
      <c r="U26" s="19">
        <v>4</v>
      </c>
      <c r="V26" s="20">
        <f>10-T26</f>
        <v>8.15</v>
      </c>
      <c r="W26" s="42">
        <f>S26+V26-U26</f>
        <v>7.15</v>
      </c>
      <c r="X26" s="21">
        <v>4</v>
      </c>
      <c r="Y26" s="18">
        <v>0.95</v>
      </c>
      <c r="Z26" s="19">
        <v>0</v>
      </c>
      <c r="AA26" s="20">
        <f>10-Y26</f>
        <v>9.05</v>
      </c>
      <c r="AB26" s="42">
        <f>X26+AA26-Z26</f>
        <v>13.05</v>
      </c>
      <c r="AC26" s="57">
        <f>H26+M26+R26+W26+AB26</f>
        <v>57.3</v>
      </c>
      <c r="AD26" s="79"/>
    </row>
    <row r="27" spans="1:30" ht="18.75" thickBot="1">
      <c r="A27" s="68">
        <v>56</v>
      </c>
      <c r="B27" s="68" t="s">
        <v>60</v>
      </c>
      <c r="C27" s="92"/>
      <c r="D27" s="21">
        <v>4</v>
      </c>
      <c r="E27" s="18">
        <v>1</v>
      </c>
      <c r="F27" s="19">
        <v>0</v>
      </c>
      <c r="G27" s="20">
        <f>10-E27</f>
        <v>9</v>
      </c>
      <c r="H27" s="42">
        <f>D27+G27-F27</f>
        <v>13</v>
      </c>
      <c r="I27" s="21">
        <v>4</v>
      </c>
      <c r="J27" s="18">
        <v>1.2</v>
      </c>
      <c r="K27" s="19">
        <v>0</v>
      </c>
      <c r="L27" s="20">
        <f>10-J27</f>
        <v>8.8</v>
      </c>
      <c r="M27" s="42">
        <f>I27+L27-K27</f>
        <v>12.8</v>
      </c>
      <c r="N27" s="21">
        <v>4</v>
      </c>
      <c r="O27" s="18">
        <v>2.75</v>
      </c>
      <c r="P27" s="19">
        <v>0</v>
      </c>
      <c r="Q27" s="20">
        <f>10-O27</f>
        <v>7.25</v>
      </c>
      <c r="R27" s="42">
        <f>N27+Q27-P27</f>
        <v>11.25</v>
      </c>
      <c r="S27" s="21">
        <v>4</v>
      </c>
      <c r="T27" s="18">
        <v>3.35</v>
      </c>
      <c r="U27" s="19">
        <v>0</v>
      </c>
      <c r="V27" s="20">
        <f>10-T27</f>
        <v>6.65</v>
      </c>
      <c r="W27" s="42">
        <f>S27+V27-U27</f>
        <v>10.65</v>
      </c>
      <c r="X27" s="21">
        <v>3.5</v>
      </c>
      <c r="Y27" s="18">
        <v>0.8</v>
      </c>
      <c r="Z27" s="19">
        <v>0</v>
      </c>
      <c r="AA27" s="20">
        <f>10-Y27</f>
        <v>9.2</v>
      </c>
      <c r="AB27" s="42">
        <f>X27+AA27-Z27</f>
        <v>12.7</v>
      </c>
      <c r="AC27" s="57">
        <f>H27+M27+R27+W27+AB27</f>
        <v>60.39999999999999</v>
      </c>
      <c r="AD27" s="79"/>
    </row>
    <row r="28" spans="8:30" s="29" customFormat="1" ht="18.75" thickBot="1">
      <c r="H28" s="31">
        <f>LARGE(H24:H27,1)+LARGE(H24:H27,2)+LARGE(H24:H27,3)</f>
        <v>39.05</v>
      </c>
      <c r="M28" s="31">
        <f>LARGE(M24:M27,1)+LARGE(M24:M27,2)+LARGE(M24:M27,3)</f>
        <v>39.65</v>
      </c>
      <c r="R28" s="31">
        <f>LARGE(R24:R27,1)+LARGE(R24:R27,2)+LARGE(R24:R27,3)</f>
        <v>33.35</v>
      </c>
      <c r="W28" s="31">
        <f>LARGE(W24:W27,1)+LARGE(W24:W27,2)+LARGE(W24:W27,3)</f>
        <v>33</v>
      </c>
      <c r="AB28" s="30">
        <f>LARGE(AB24:AB27,1)+LARGE(AB24:AB27,2)+LARGE(AB24:AB27,3)</f>
        <v>39.55</v>
      </c>
      <c r="AC28" s="71"/>
      <c r="AD28" s="77">
        <f>H28+M28+R28+W28+AB28</f>
        <v>184.59999999999997</v>
      </c>
    </row>
    <row r="29" spans="1:30" ht="19.5" thickBot="1">
      <c r="A29" s="86">
        <v>57</v>
      </c>
      <c r="B29" s="86" t="s">
        <v>61</v>
      </c>
      <c r="C29" s="93" t="s">
        <v>26</v>
      </c>
      <c r="D29" s="28">
        <v>4</v>
      </c>
      <c r="E29" s="32">
        <v>1.2</v>
      </c>
      <c r="F29" s="33">
        <v>0</v>
      </c>
      <c r="G29" s="34">
        <f>10-E29</f>
        <v>8.8</v>
      </c>
      <c r="H29" s="41">
        <f>D29+G29-F29</f>
        <v>12.8</v>
      </c>
      <c r="I29" s="28">
        <v>4</v>
      </c>
      <c r="J29" s="32">
        <v>0.95</v>
      </c>
      <c r="K29" s="33">
        <v>0</v>
      </c>
      <c r="L29" s="34">
        <f>10-J29</f>
        <v>9.05</v>
      </c>
      <c r="M29" s="41">
        <f>I29+L29-K29</f>
        <v>13.05</v>
      </c>
      <c r="N29" s="28">
        <v>4</v>
      </c>
      <c r="O29" s="32">
        <v>3.05</v>
      </c>
      <c r="P29" s="33">
        <v>0</v>
      </c>
      <c r="Q29" s="34">
        <f>10-O29</f>
        <v>6.95</v>
      </c>
      <c r="R29" s="41">
        <f>N29+Q29-P29</f>
        <v>10.95</v>
      </c>
      <c r="S29" s="28">
        <v>4</v>
      </c>
      <c r="T29" s="32">
        <v>2.3</v>
      </c>
      <c r="U29" s="33">
        <v>0</v>
      </c>
      <c r="V29" s="34">
        <f>10-T29</f>
        <v>7.7</v>
      </c>
      <c r="W29" s="41">
        <f>S29+V29-U29</f>
        <v>11.7</v>
      </c>
      <c r="X29" s="28">
        <v>4</v>
      </c>
      <c r="Y29" s="32">
        <v>0.55</v>
      </c>
      <c r="Z29" s="33">
        <v>0</v>
      </c>
      <c r="AA29" s="34">
        <f>10-Y29</f>
        <v>9.45</v>
      </c>
      <c r="AB29" s="42">
        <f>X29+AA29-Z29</f>
        <v>13.45</v>
      </c>
      <c r="AC29" s="57">
        <f>H29+M29+R29+W29+AB29</f>
        <v>61.95</v>
      </c>
      <c r="AD29" s="82"/>
    </row>
    <row r="30" spans="1:30" ht="18.75" thickBot="1">
      <c r="A30" s="87">
        <v>58</v>
      </c>
      <c r="B30" s="88" t="s">
        <v>62</v>
      </c>
      <c r="C30" s="91"/>
      <c r="D30" s="21">
        <v>4</v>
      </c>
      <c r="E30" s="18">
        <v>1.2</v>
      </c>
      <c r="F30" s="19">
        <v>0</v>
      </c>
      <c r="G30" s="20">
        <f>10-E30</f>
        <v>8.8</v>
      </c>
      <c r="H30" s="42">
        <f>D30+G30-F30</f>
        <v>12.8</v>
      </c>
      <c r="I30" s="21">
        <v>4</v>
      </c>
      <c r="J30" s="18">
        <v>0.8</v>
      </c>
      <c r="K30" s="19">
        <v>0</v>
      </c>
      <c r="L30" s="20">
        <f>10-J30</f>
        <v>9.2</v>
      </c>
      <c r="M30" s="42">
        <f>I30+L30-K30</f>
        <v>13.2</v>
      </c>
      <c r="N30" s="21">
        <v>4</v>
      </c>
      <c r="O30" s="18">
        <v>3.05</v>
      </c>
      <c r="P30" s="19">
        <v>0</v>
      </c>
      <c r="Q30" s="20">
        <f>10-O30</f>
        <v>6.95</v>
      </c>
      <c r="R30" s="42">
        <f>N30+Q30-P30</f>
        <v>10.95</v>
      </c>
      <c r="S30" s="21">
        <v>4</v>
      </c>
      <c r="T30" s="18">
        <v>1.8</v>
      </c>
      <c r="U30" s="19">
        <v>0</v>
      </c>
      <c r="V30" s="20">
        <f>10-T30</f>
        <v>8.2</v>
      </c>
      <c r="W30" s="42">
        <f>S30+V30-U30</f>
        <v>12.2</v>
      </c>
      <c r="X30" s="21">
        <v>4</v>
      </c>
      <c r="Y30" s="18">
        <v>0.55</v>
      </c>
      <c r="Z30" s="19">
        <v>0</v>
      </c>
      <c r="AA30" s="20">
        <f>10-Y30</f>
        <v>9.45</v>
      </c>
      <c r="AB30" s="42">
        <f>X30+AA30-Z30</f>
        <v>13.45</v>
      </c>
      <c r="AC30" s="57">
        <f>H30+M30+R30+W30+AB30</f>
        <v>62.60000000000001</v>
      </c>
      <c r="AD30" s="79"/>
    </row>
    <row r="31" spans="1:30" ht="19.5" thickBot="1">
      <c r="A31" s="87">
        <v>59</v>
      </c>
      <c r="B31" s="89" t="s">
        <v>63</v>
      </c>
      <c r="C31" s="91"/>
      <c r="D31" s="21">
        <v>4</v>
      </c>
      <c r="E31" s="18">
        <v>1.1</v>
      </c>
      <c r="F31" s="19">
        <v>0</v>
      </c>
      <c r="G31" s="20">
        <f>10-E31</f>
        <v>8.9</v>
      </c>
      <c r="H31" s="42">
        <f>D31+G31-F31</f>
        <v>12.9</v>
      </c>
      <c r="I31" s="21">
        <v>4</v>
      </c>
      <c r="J31" s="18">
        <v>0.5</v>
      </c>
      <c r="K31" s="19">
        <v>0</v>
      </c>
      <c r="L31" s="20">
        <f>10-J31</f>
        <v>9.5</v>
      </c>
      <c r="M31" s="42">
        <f>I31+L31-K31</f>
        <v>13.5</v>
      </c>
      <c r="N31" s="21">
        <v>4</v>
      </c>
      <c r="O31" s="18">
        <v>3</v>
      </c>
      <c r="P31" s="19">
        <v>0</v>
      </c>
      <c r="Q31" s="20">
        <f>10-O31</f>
        <v>7</v>
      </c>
      <c r="R31" s="42">
        <f>N31+Q31-P31</f>
        <v>11</v>
      </c>
      <c r="S31" s="21">
        <v>4</v>
      </c>
      <c r="T31" s="18">
        <v>1.8</v>
      </c>
      <c r="U31" s="19">
        <v>0</v>
      </c>
      <c r="V31" s="20">
        <f>10-T31</f>
        <v>8.2</v>
      </c>
      <c r="W31" s="42">
        <f>S31+V31-U31</f>
        <v>12.2</v>
      </c>
      <c r="X31" s="21">
        <v>3.5</v>
      </c>
      <c r="Y31" s="18">
        <v>1.1</v>
      </c>
      <c r="Z31" s="19">
        <v>0</v>
      </c>
      <c r="AA31" s="20">
        <f>10-Y31</f>
        <v>8.9</v>
      </c>
      <c r="AB31" s="41">
        <f>X31+AA31-Z31</f>
        <v>12.4</v>
      </c>
      <c r="AC31" s="57">
        <f>H31+M31+R31+W31+AB31</f>
        <v>61.99999999999999</v>
      </c>
      <c r="AD31" s="80"/>
    </row>
    <row r="32" spans="1:30" ht="18.75" thickBot="1">
      <c r="A32" s="87">
        <v>60</v>
      </c>
      <c r="B32" s="89" t="s">
        <v>64</v>
      </c>
      <c r="C32" s="92"/>
      <c r="D32" s="21">
        <v>4</v>
      </c>
      <c r="E32" s="18">
        <v>1</v>
      </c>
      <c r="F32" s="19">
        <v>0</v>
      </c>
      <c r="G32" s="20">
        <f>10-E32</f>
        <v>9</v>
      </c>
      <c r="H32" s="42">
        <f>D32+G32-F32</f>
        <v>13</v>
      </c>
      <c r="I32" s="21">
        <v>4</v>
      </c>
      <c r="J32" s="18">
        <v>0.55</v>
      </c>
      <c r="K32" s="19">
        <v>0</v>
      </c>
      <c r="L32" s="20">
        <f>10-J32</f>
        <v>9.45</v>
      </c>
      <c r="M32" s="42">
        <f>I32+L32-K32</f>
        <v>13.45</v>
      </c>
      <c r="N32" s="21">
        <v>4</v>
      </c>
      <c r="O32" s="18">
        <v>1.35</v>
      </c>
      <c r="P32" s="19">
        <v>0</v>
      </c>
      <c r="Q32" s="20">
        <f>10-O32</f>
        <v>8.65</v>
      </c>
      <c r="R32" s="42">
        <f>N32+Q32-P32</f>
        <v>12.65</v>
      </c>
      <c r="S32" s="21">
        <v>4</v>
      </c>
      <c r="T32" s="18">
        <v>1.9</v>
      </c>
      <c r="U32" s="19">
        <v>0</v>
      </c>
      <c r="V32" s="20">
        <f>10-T32</f>
        <v>8.1</v>
      </c>
      <c r="W32" s="42">
        <f>S32+V32-U32</f>
        <v>12.1</v>
      </c>
      <c r="X32" s="21">
        <v>4</v>
      </c>
      <c r="Y32" s="18">
        <v>0.5</v>
      </c>
      <c r="Z32" s="19">
        <v>0</v>
      </c>
      <c r="AA32" s="20">
        <f>10-Y32</f>
        <v>9.5</v>
      </c>
      <c r="AB32" s="41">
        <f>X32+AA32-Z32</f>
        <v>13.5</v>
      </c>
      <c r="AC32" s="57">
        <f>H32+M32+R32+W32+AB32</f>
        <v>64.7</v>
      </c>
      <c r="AD32" s="79"/>
    </row>
    <row r="33" spans="8:30" s="29" customFormat="1" ht="18.75" thickBot="1">
      <c r="H33" s="31">
        <f>LARGE(H29:H32,1)+LARGE(H29:H32,2)+LARGE(H29:H32,3)</f>
        <v>38.7</v>
      </c>
      <c r="M33" s="31">
        <f>LARGE(M29:M32,1)+LARGE(M29:M32,2)+LARGE(M29:M32,3)</f>
        <v>40.15</v>
      </c>
      <c r="R33" s="31">
        <f>LARGE(R29:R32,1)+LARGE(R29:R32,2)+LARGE(R29:R32,3)</f>
        <v>34.599999999999994</v>
      </c>
      <c r="W33" s="31">
        <f>LARGE(W29:W32,1)+LARGE(W29:W32,2)+LARGE(W29:W32,3)</f>
        <v>36.5</v>
      </c>
      <c r="AB33" s="30">
        <f>LARGE(AB29:AB32,1)+LARGE(AB29:AB32,2)+LARGE(AB29:AB32,3)</f>
        <v>40.4</v>
      </c>
      <c r="AC33" s="71"/>
      <c r="AD33" s="77">
        <f>H33+M33+R33+W33+AB33</f>
        <v>190.35</v>
      </c>
    </row>
    <row r="34" spans="1:30" ht="18.75" thickBot="1">
      <c r="A34" s="68">
        <v>61</v>
      </c>
      <c r="B34" s="66" t="s">
        <v>65</v>
      </c>
      <c r="C34" s="93" t="s">
        <v>15</v>
      </c>
      <c r="D34" s="28">
        <v>4</v>
      </c>
      <c r="E34" s="32">
        <v>1.2</v>
      </c>
      <c r="F34" s="33">
        <v>0.1</v>
      </c>
      <c r="G34" s="34">
        <f>10-E34</f>
        <v>8.8</v>
      </c>
      <c r="H34" s="41">
        <f>D34+G34-F34</f>
        <v>12.700000000000001</v>
      </c>
      <c r="I34" s="28">
        <v>4</v>
      </c>
      <c r="J34" s="32">
        <v>0.75</v>
      </c>
      <c r="K34" s="33">
        <v>0</v>
      </c>
      <c r="L34" s="34">
        <f>10-J34</f>
        <v>9.25</v>
      </c>
      <c r="M34" s="41">
        <f>I34+L34-K34</f>
        <v>13.25</v>
      </c>
      <c r="N34" s="28">
        <v>4</v>
      </c>
      <c r="O34" s="32">
        <v>3.2</v>
      </c>
      <c r="P34" s="33">
        <v>0</v>
      </c>
      <c r="Q34" s="34">
        <f>10-O34</f>
        <v>6.8</v>
      </c>
      <c r="R34" s="41">
        <f>N34+Q34-P34</f>
        <v>10.8</v>
      </c>
      <c r="S34" s="28">
        <v>3.5</v>
      </c>
      <c r="T34" s="32">
        <v>2.2</v>
      </c>
      <c r="U34" s="33">
        <v>0</v>
      </c>
      <c r="V34" s="34">
        <f>10-T34</f>
        <v>7.8</v>
      </c>
      <c r="W34" s="41">
        <f>S34+V34-U34</f>
        <v>11.3</v>
      </c>
      <c r="X34" s="28">
        <v>3.5</v>
      </c>
      <c r="Y34" s="32">
        <v>0.9</v>
      </c>
      <c r="Z34" s="33">
        <v>0</v>
      </c>
      <c r="AA34" s="34">
        <f>10-Y34</f>
        <v>9.1</v>
      </c>
      <c r="AB34" s="41">
        <f>X34+AA34-Z34</f>
        <v>12.6</v>
      </c>
      <c r="AC34" s="57">
        <f>H34+M34+R34+W34+AB34</f>
        <v>60.65</v>
      </c>
      <c r="AD34" s="81"/>
    </row>
    <row r="35" spans="1:30" ht="18.75" thickBot="1">
      <c r="A35" s="68">
        <v>62</v>
      </c>
      <c r="B35" s="66" t="s">
        <v>66</v>
      </c>
      <c r="C35" s="91"/>
      <c r="D35" s="21">
        <v>4</v>
      </c>
      <c r="E35" s="18">
        <v>1.6</v>
      </c>
      <c r="F35" s="19">
        <v>0</v>
      </c>
      <c r="G35" s="34">
        <f>10-E35</f>
        <v>8.4</v>
      </c>
      <c r="H35" s="42">
        <f>D35+G35-F35</f>
        <v>12.4</v>
      </c>
      <c r="I35" s="21">
        <v>4</v>
      </c>
      <c r="J35" s="18">
        <v>0.95</v>
      </c>
      <c r="K35" s="19">
        <v>0</v>
      </c>
      <c r="L35" s="34">
        <f>10-J35</f>
        <v>9.05</v>
      </c>
      <c r="M35" s="42">
        <f>I35+L35-K35</f>
        <v>13.05</v>
      </c>
      <c r="N35" s="21">
        <v>4</v>
      </c>
      <c r="O35" s="18">
        <v>4.45</v>
      </c>
      <c r="P35" s="19">
        <v>0</v>
      </c>
      <c r="Q35" s="34">
        <f>10-O35</f>
        <v>5.55</v>
      </c>
      <c r="R35" s="42">
        <f>N35+Q35-P35</f>
        <v>9.55</v>
      </c>
      <c r="S35" s="21">
        <v>3.5</v>
      </c>
      <c r="T35" s="18">
        <v>3.5</v>
      </c>
      <c r="U35" s="19">
        <v>0</v>
      </c>
      <c r="V35" s="34">
        <f>10-T35</f>
        <v>6.5</v>
      </c>
      <c r="W35" s="42">
        <f>S35+V35-U35</f>
        <v>10</v>
      </c>
      <c r="X35" s="21">
        <v>4</v>
      </c>
      <c r="Y35" s="18">
        <v>0.4</v>
      </c>
      <c r="Z35" s="19">
        <v>0</v>
      </c>
      <c r="AA35" s="34">
        <f>10-Y35</f>
        <v>9.6</v>
      </c>
      <c r="AB35" s="42">
        <f>X35+AA35-Z35</f>
        <v>13.6</v>
      </c>
      <c r="AC35" s="57">
        <f>H35+M35+R35+W35+AB35</f>
        <v>58.6</v>
      </c>
      <c r="AD35" s="79"/>
    </row>
    <row r="36" spans="1:30" ht="18.75" thickBot="1">
      <c r="A36" s="68">
        <v>63</v>
      </c>
      <c r="B36" s="66" t="s">
        <v>67</v>
      </c>
      <c r="C36" s="91"/>
      <c r="D36" s="21">
        <v>4</v>
      </c>
      <c r="E36" s="18">
        <v>1.3</v>
      </c>
      <c r="F36" s="19">
        <v>0</v>
      </c>
      <c r="G36" s="20">
        <f>10-E36</f>
        <v>8.7</v>
      </c>
      <c r="H36" s="42">
        <f>D36+G36-F36</f>
        <v>12.7</v>
      </c>
      <c r="I36" s="21">
        <v>4</v>
      </c>
      <c r="J36" s="18">
        <v>1</v>
      </c>
      <c r="K36" s="19">
        <v>0</v>
      </c>
      <c r="L36" s="20">
        <f>10-J36</f>
        <v>9</v>
      </c>
      <c r="M36" s="42">
        <f>I36+L36-K36</f>
        <v>13</v>
      </c>
      <c r="N36" s="21">
        <v>4</v>
      </c>
      <c r="O36" s="18">
        <v>2.85</v>
      </c>
      <c r="P36" s="19">
        <v>0</v>
      </c>
      <c r="Q36" s="20">
        <f>10-O36</f>
        <v>7.15</v>
      </c>
      <c r="R36" s="42">
        <f>N36+Q36-P36</f>
        <v>11.15</v>
      </c>
      <c r="S36" s="21">
        <v>4</v>
      </c>
      <c r="T36" s="18">
        <v>2.9</v>
      </c>
      <c r="U36" s="19">
        <v>0</v>
      </c>
      <c r="V36" s="20">
        <f>10-T36</f>
        <v>7.1</v>
      </c>
      <c r="W36" s="42">
        <f>S36+V36-U36</f>
        <v>11.1</v>
      </c>
      <c r="X36" s="21">
        <v>4</v>
      </c>
      <c r="Y36" s="18">
        <v>0.3</v>
      </c>
      <c r="Z36" s="19">
        <v>0</v>
      </c>
      <c r="AA36" s="20">
        <f>10-Y36</f>
        <v>9.7</v>
      </c>
      <c r="AB36" s="42">
        <f>X36+AA36-Z36</f>
        <v>13.7</v>
      </c>
      <c r="AC36" s="57">
        <f>H36+M36+R36+W36+AB36</f>
        <v>61.650000000000006</v>
      </c>
      <c r="AD36" s="79"/>
    </row>
    <row r="37" spans="1:30" ht="18.75" thickBot="1">
      <c r="A37" s="68">
        <v>64</v>
      </c>
      <c r="B37" s="66" t="s">
        <v>68</v>
      </c>
      <c r="C37" s="92"/>
      <c r="D37" s="21">
        <v>4</v>
      </c>
      <c r="E37" s="18">
        <v>0.9</v>
      </c>
      <c r="F37" s="19">
        <v>0</v>
      </c>
      <c r="G37" s="20">
        <f>10-E37</f>
        <v>9.1</v>
      </c>
      <c r="H37" s="42">
        <f>D37+G37-F37</f>
        <v>13.1</v>
      </c>
      <c r="I37" s="21">
        <v>4</v>
      </c>
      <c r="J37" s="18">
        <v>1</v>
      </c>
      <c r="K37" s="19">
        <v>0</v>
      </c>
      <c r="L37" s="20">
        <f>10-J37</f>
        <v>9</v>
      </c>
      <c r="M37" s="42">
        <f>I37+L37-K37</f>
        <v>13</v>
      </c>
      <c r="N37" s="21">
        <v>4</v>
      </c>
      <c r="O37" s="18">
        <v>2.75</v>
      </c>
      <c r="P37" s="19">
        <v>0</v>
      </c>
      <c r="Q37" s="20">
        <f>10-O37</f>
        <v>7.25</v>
      </c>
      <c r="R37" s="42">
        <f>N37+Q37-P37</f>
        <v>11.25</v>
      </c>
      <c r="S37" s="21">
        <v>3.5</v>
      </c>
      <c r="T37" s="18">
        <v>2.7</v>
      </c>
      <c r="U37" s="19">
        <v>0</v>
      </c>
      <c r="V37" s="20">
        <f>10-T37</f>
        <v>7.3</v>
      </c>
      <c r="W37" s="42">
        <f>S37+V37-U37</f>
        <v>10.8</v>
      </c>
      <c r="X37" s="21">
        <v>4</v>
      </c>
      <c r="Y37" s="18">
        <v>0.9</v>
      </c>
      <c r="Z37" s="19">
        <v>0</v>
      </c>
      <c r="AA37" s="20">
        <f>10-Y37</f>
        <v>9.1</v>
      </c>
      <c r="AB37" s="58">
        <f>X37+AA37-Z37</f>
        <v>13.1</v>
      </c>
      <c r="AC37" s="72">
        <f>H37+M37+R37+W37+AB37</f>
        <v>61.25000000000001</v>
      </c>
      <c r="AD37" s="84"/>
    </row>
    <row r="38" spans="8:30" s="29" customFormat="1" ht="18.75" thickBot="1">
      <c r="H38" s="31">
        <f>LARGE(H34:H37,1)+LARGE(H34:H37,2)+LARGE(H34:H37,3)</f>
        <v>38.5</v>
      </c>
      <c r="M38" s="31">
        <f>LARGE(M34:M37,1)+LARGE(M34:M37,2)+LARGE(M34:M37,3)</f>
        <v>39.3</v>
      </c>
      <c r="R38" s="31">
        <f>LARGE(R34:R37,1)+LARGE(R34:R37,2)+LARGE(R34:R37,3)</f>
        <v>33.2</v>
      </c>
      <c r="W38" s="31">
        <f>LARGE(W34:W37,1)+LARGE(W34:W37,2)+LARGE(W34:W37,3)</f>
        <v>33.2</v>
      </c>
      <c r="AB38" s="31">
        <f>LARGE(AB34:AB37,1)+LARGE(AB34:AB37,2)+LARGE(AB34:AB37,3)</f>
        <v>40.4</v>
      </c>
      <c r="AC38" s="69"/>
      <c r="AD38" s="76">
        <f>H38+M38+R38+W38+AB38</f>
        <v>184.6</v>
      </c>
    </row>
  </sheetData>
  <sheetProtection/>
  <mergeCells count="6">
    <mergeCell ref="C10:C13"/>
    <mergeCell ref="C5:C8"/>
    <mergeCell ref="C15:C18"/>
    <mergeCell ref="C24:C27"/>
    <mergeCell ref="C29:C32"/>
    <mergeCell ref="C34:C37"/>
  </mergeCells>
  <conditionalFormatting sqref="S4 V4 AC5:AC8 AC10:AC13 AC15:AC18 AC24:AC27 AC29:AC32 AC34:AC37">
    <cfRule type="cellIs" priority="338" dxfId="0" operator="equal">
      <formula>0</formula>
    </cfRule>
  </conditionalFormatting>
  <conditionalFormatting sqref="AB5:AB8 AB10:AB13 AB15:AB18 AB24:AB27 AB29:AB32 AB34:AB37">
    <cfRule type="cellIs" priority="333" dxfId="0" operator="equal">
      <formula>0</formula>
    </cfRule>
    <cfRule type="cellIs" priority="335" dxfId="35" operator="equal">
      <formula>0</formula>
    </cfRule>
  </conditionalFormatting>
  <conditionalFormatting sqref="AA23 AA4 X4">
    <cfRule type="cellIs" priority="78" dxfId="0" operator="equal">
      <formula>0</formula>
    </cfRule>
  </conditionalFormatting>
  <conditionalFormatting sqref="Y5:Y8 Y10:Y13 Y15:Y18 AA5:AA8 AA10:AA13 AA15:AA18">
    <cfRule type="cellIs" priority="46" dxfId="0" operator="equal">
      <formula>0</formula>
    </cfRule>
  </conditionalFormatting>
  <conditionalFormatting sqref="Z5:Z8 Z10:Z13 Z15:Z18">
    <cfRule type="cellIs" priority="45" dxfId="6" operator="equal">
      <formula>0</formula>
    </cfRule>
  </conditionalFormatting>
  <conditionalFormatting sqref="Y24:Y27 Y29:Y32 Y34:Y37 AA24:AA27 AA29:AA32 AA34:AA37">
    <cfRule type="cellIs" priority="32" dxfId="0" operator="equal">
      <formula>0</formula>
    </cfRule>
  </conditionalFormatting>
  <conditionalFormatting sqref="Z24:Z27 Z29:Z32 Z34:Z37">
    <cfRule type="cellIs" priority="31" dxfId="6" operator="equal">
      <formula>0</formula>
    </cfRule>
  </conditionalFormatting>
  <conditionalFormatting sqref="H5:H8 H10:H13 H15:H18">
    <cfRule type="cellIs" priority="30" dxfId="8" operator="equal">
      <formula>0</formula>
    </cfRule>
  </conditionalFormatting>
  <conditionalFormatting sqref="S23 X23 V23 D5:E8 D10:E13 D15:E18 G5:H8 G10:H13 G15:H18">
    <cfRule type="cellIs" priority="29" dxfId="0" operator="equal">
      <formula>0</formula>
    </cfRule>
  </conditionalFormatting>
  <conditionalFormatting sqref="F5:F8 F10:F13 F15:F18">
    <cfRule type="cellIs" priority="28" dxfId="6" operator="equal">
      <formula>0</formula>
    </cfRule>
  </conditionalFormatting>
  <conditionalFormatting sqref="M5:M8 M10:M13 M15:M18">
    <cfRule type="cellIs" priority="27" dxfId="8" operator="equal">
      <formula>0</formula>
    </cfRule>
  </conditionalFormatting>
  <conditionalFormatting sqref="I5:J8 I10:J13 I15:J18 L5:M8 L10:M13 L15:M18">
    <cfRule type="cellIs" priority="26" dxfId="0" operator="equal">
      <formula>0</formula>
    </cfRule>
  </conditionalFormatting>
  <conditionalFormatting sqref="K5:K8 K10:K13 K15:K18">
    <cfRule type="cellIs" priority="25" dxfId="6" operator="equal">
      <formula>0</formula>
    </cfRule>
  </conditionalFormatting>
  <conditionalFormatting sqref="R5:R8 R10:R13 R15:R18">
    <cfRule type="cellIs" priority="24" dxfId="8" operator="equal">
      <formula>0</formula>
    </cfRule>
  </conditionalFormatting>
  <conditionalFormatting sqref="O5:O8 O10:O13 O15:O18 Q5:R8 Q10:R13 Q15:R18">
    <cfRule type="cellIs" priority="23" dxfId="0" operator="equal">
      <formula>0</formula>
    </cfRule>
  </conditionalFormatting>
  <conditionalFormatting sqref="P5:P8 P10:P13 P15:P18">
    <cfRule type="cellIs" priority="22" dxfId="6" operator="equal">
      <formula>0</formula>
    </cfRule>
  </conditionalFormatting>
  <conditionalFormatting sqref="W5:W8 W10:W13 W15:W18">
    <cfRule type="cellIs" priority="21" dxfId="8" operator="equal">
      <formula>0</formula>
    </cfRule>
  </conditionalFormatting>
  <conditionalFormatting sqref="T5:T8 T10:T13 T15:T18 V5:W8 V10:W13 V15:W18">
    <cfRule type="cellIs" priority="20" dxfId="0" operator="equal">
      <formula>0</formula>
    </cfRule>
  </conditionalFormatting>
  <conditionalFormatting sqref="U5:U8 U10:U13 U15:U18">
    <cfRule type="cellIs" priority="19" dxfId="6" operator="equal">
      <formula>0</formula>
    </cfRule>
  </conditionalFormatting>
  <conditionalFormatting sqref="H24:H27 H29:H32 H34:H37">
    <cfRule type="cellIs" priority="18" dxfId="8" operator="equal">
      <formula>0</formula>
    </cfRule>
  </conditionalFormatting>
  <conditionalFormatting sqref="D24:E27 D29:E32 D34:E37 G24:H27 G29:H32 G34:H37">
    <cfRule type="cellIs" priority="17" dxfId="0" operator="equal">
      <formula>0</formula>
    </cfRule>
  </conditionalFormatting>
  <conditionalFormatting sqref="F24:F27 F29:F32 F34:F37">
    <cfRule type="cellIs" priority="16" dxfId="6" operator="equal">
      <formula>0</formula>
    </cfRule>
  </conditionalFormatting>
  <conditionalFormatting sqref="M24:M27 M29:M32 M34:M37">
    <cfRule type="cellIs" priority="15" dxfId="8" operator="equal">
      <formula>0</formula>
    </cfRule>
  </conditionalFormatting>
  <conditionalFormatting sqref="I24:J27 I29:J32 I34:J37 L24:M27 L29:M32 L34:M37">
    <cfRule type="cellIs" priority="14" dxfId="0" operator="equal">
      <formula>0</formula>
    </cfRule>
  </conditionalFormatting>
  <conditionalFormatting sqref="K24:K27 K29:K32 K34:K37">
    <cfRule type="cellIs" priority="13" dxfId="6" operator="equal">
      <formula>0</formula>
    </cfRule>
  </conditionalFormatting>
  <conditionalFormatting sqref="R24:R27 R29:R32 R34:R37">
    <cfRule type="cellIs" priority="12" dxfId="8" operator="equal">
      <formula>0</formula>
    </cfRule>
  </conditionalFormatting>
  <conditionalFormatting sqref="O24:O27 O29:O32 O34:O37 Q24:R27 Q29:R32 Q34:R37">
    <cfRule type="cellIs" priority="11" dxfId="0" operator="equal">
      <formula>0</formula>
    </cfRule>
  </conditionalFormatting>
  <conditionalFormatting sqref="P24:P27 P29:P32 P34:P37">
    <cfRule type="cellIs" priority="10" dxfId="6" operator="equal">
      <formula>0</formula>
    </cfRule>
  </conditionalFormatting>
  <conditionalFormatting sqref="W24:W27 W29:W32 W34:W37">
    <cfRule type="cellIs" priority="9" dxfId="8" operator="equal">
      <formula>0</formula>
    </cfRule>
  </conditionalFormatting>
  <conditionalFormatting sqref="T24:T27 T29:T32 T34:T37 V24:W27 V29:W32 V34:W37">
    <cfRule type="cellIs" priority="8" dxfId="0" operator="equal">
      <formula>0</formula>
    </cfRule>
  </conditionalFormatting>
  <conditionalFormatting sqref="U24:U27 U29:U32 U34:U37">
    <cfRule type="cellIs" priority="7" dxfId="6" operator="equal">
      <formula>0</formula>
    </cfRule>
  </conditionalFormatting>
  <conditionalFormatting sqref="N5:N8 N10:N13 N15:N18">
    <cfRule type="cellIs" priority="6" dxfId="0" operator="equal">
      <formula>0</formula>
    </cfRule>
  </conditionalFormatting>
  <conditionalFormatting sqref="N24:N27 N29:N32 N34:N37">
    <cfRule type="cellIs" priority="5" dxfId="0" operator="equal">
      <formula>0</formula>
    </cfRule>
  </conditionalFormatting>
  <conditionalFormatting sqref="S5:S8 S10:S13 S15:S18">
    <cfRule type="cellIs" priority="4" dxfId="0" operator="equal">
      <formula>0</formula>
    </cfRule>
  </conditionalFormatting>
  <conditionalFormatting sqref="S24:S27 S29:S32 S34:S37">
    <cfRule type="cellIs" priority="3" dxfId="0" operator="equal">
      <formula>0</formula>
    </cfRule>
  </conditionalFormatting>
  <conditionalFormatting sqref="X5:X8 X10:X13 X15:X18">
    <cfRule type="cellIs" priority="2" dxfId="0" operator="equal">
      <formula>0</formula>
    </cfRule>
  </conditionalFormatting>
  <conditionalFormatting sqref="X24:X27 X29:X32 X34:X37">
    <cfRule type="cellIs" priority="1" dxfId="0" operator="equal">
      <formula>0</formula>
    </cfRule>
  </conditionalFormatting>
  <printOptions/>
  <pageMargins left="0.3937007874015748" right="0.3937007874015748" top="0.7480314960629921" bottom="0.31496062992125984" header="0.31496062992125984" footer="0.31496062992125984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0"/>
  <sheetViews>
    <sheetView zoomScalePageLayoutView="0" workbookViewId="0" topLeftCell="A1">
      <selection activeCell="K19" sqref="K19"/>
    </sheetView>
  </sheetViews>
  <sheetFormatPr defaultColWidth="8.8515625" defaultRowHeight="15"/>
  <cols>
    <col min="1" max="1" width="27.421875" style="43" bestFit="1" customWidth="1"/>
    <col min="2" max="2" width="11.8515625" style="44" customWidth="1"/>
    <col min="3" max="3" width="8.8515625" style="43" customWidth="1"/>
    <col min="4" max="4" width="8.8515625" style="45" customWidth="1"/>
    <col min="5" max="5" width="28.00390625" style="45" bestFit="1" customWidth="1"/>
    <col min="6" max="6" width="17.8515625" style="45" customWidth="1"/>
    <col min="7" max="16384" width="8.8515625" style="45" customWidth="1"/>
  </cols>
  <sheetData>
    <row r="1" spans="1:6" ht="39.75" customHeight="1" thickBot="1">
      <c r="A1" s="56" t="s">
        <v>28</v>
      </c>
      <c r="B1"/>
      <c r="C1"/>
      <c r="F1" s="45" t="s">
        <v>0</v>
      </c>
    </row>
    <row r="2" spans="1:7" ht="18.75" thickBot="1">
      <c r="A2" s="46" t="s">
        <v>16</v>
      </c>
      <c r="E2" s="46" t="s">
        <v>20</v>
      </c>
      <c r="F2" s="44"/>
      <c r="G2" s="43"/>
    </row>
    <row r="3" spans="1:7" ht="18">
      <c r="A3" s="25" t="s">
        <v>14</v>
      </c>
      <c r="B3" s="47">
        <f>'GRADE 6,5'!AD10</f>
        <v>197.15</v>
      </c>
      <c r="C3" s="22">
        <v>1</v>
      </c>
      <c r="E3" s="25" t="s">
        <v>14</v>
      </c>
      <c r="F3" s="47">
        <f>'GRADE 4,3'!AD28</f>
        <v>187.75</v>
      </c>
      <c r="G3" s="22">
        <v>2</v>
      </c>
    </row>
    <row r="4" spans="1:7" ht="18">
      <c r="A4" s="26" t="s">
        <v>25</v>
      </c>
      <c r="B4" s="48">
        <f>'GRADE 6,5'!AD15</f>
        <v>192.15</v>
      </c>
      <c r="C4" s="49">
        <v>3</v>
      </c>
      <c r="E4" s="26" t="s">
        <v>25</v>
      </c>
      <c r="F4" s="48">
        <f>'GRADE 4,3'!AD33</f>
        <v>189.14999999999998</v>
      </c>
      <c r="G4" s="49">
        <v>1</v>
      </c>
    </row>
    <row r="5" spans="1:7" ht="18.75" thickBot="1">
      <c r="A5" s="27" t="s">
        <v>15</v>
      </c>
      <c r="B5" s="50">
        <f>'GRADE 6,5'!AD20</f>
        <v>194.64999999999998</v>
      </c>
      <c r="C5" s="51">
        <v>2</v>
      </c>
      <c r="E5" s="27" t="s">
        <v>15</v>
      </c>
      <c r="F5" s="50">
        <f>'GRADE 4,3'!AD38</f>
        <v>185.35</v>
      </c>
      <c r="G5" s="51">
        <v>3</v>
      </c>
    </row>
    <row r="6" ht="18.75" thickBot="1"/>
    <row r="7" spans="1:7" ht="18.75" thickBot="1">
      <c r="A7" s="46" t="s">
        <v>17</v>
      </c>
      <c r="E7" s="46" t="s">
        <v>21</v>
      </c>
      <c r="F7" s="44"/>
      <c r="G7" s="43"/>
    </row>
    <row r="8" spans="1:7" ht="18">
      <c r="A8" s="25" t="s">
        <v>14</v>
      </c>
      <c r="B8" s="47">
        <f>'GRADE 6,5'!AD29</f>
        <v>194.75000000000003</v>
      </c>
      <c r="C8" s="22">
        <v>1</v>
      </c>
      <c r="E8" s="25" t="s">
        <v>14</v>
      </c>
      <c r="F8" s="47">
        <f>'GRADE2,1'!AD9</f>
        <v>185.85</v>
      </c>
      <c r="G8" s="22">
        <v>2</v>
      </c>
    </row>
    <row r="9" spans="1:7" ht="18">
      <c r="A9" s="26" t="s">
        <v>25</v>
      </c>
      <c r="B9" s="48">
        <f>'GRADE 6,5'!AD34</f>
        <v>190.3</v>
      </c>
      <c r="C9" s="49">
        <v>3</v>
      </c>
      <c r="E9" s="26" t="s">
        <v>25</v>
      </c>
      <c r="F9" s="48">
        <f>'GRADE2,1'!AD14</f>
        <v>186.15</v>
      </c>
      <c r="G9" s="49">
        <v>1</v>
      </c>
    </row>
    <row r="10" spans="1:7" ht="18.75" thickBot="1">
      <c r="A10" s="27" t="s">
        <v>15</v>
      </c>
      <c r="B10" s="50">
        <f>'GRADE 6,5'!AD39</f>
        <v>192.7</v>
      </c>
      <c r="C10" s="51">
        <v>2</v>
      </c>
      <c r="E10" s="27" t="s">
        <v>15</v>
      </c>
      <c r="F10" s="50">
        <f>'GRADE2,1'!AD19</f>
        <v>185.8</v>
      </c>
      <c r="G10" s="51">
        <v>3</v>
      </c>
    </row>
    <row r="11" ht="18.75" thickBot="1"/>
    <row r="12" spans="1:7" ht="18.75" thickBot="1">
      <c r="A12" s="55" t="s">
        <v>19</v>
      </c>
      <c r="B12" s="54"/>
      <c r="E12" s="55" t="s">
        <v>22</v>
      </c>
      <c r="F12" s="54"/>
      <c r="G12" s="43"/>
    </row>
    <row r="13" spans="1:7" ht="18">
      <c r="A13" s="25" t="s">
        <v>14</v>
      </c>
      <c r="B13" s="52">
        <f>'GRADE 4,3'!AD9</f>
        <v>188.35</v>
      </c>
      <c r="C13" s="22">
        <v>3</v>
      </c>
      <c r="E13" s="25" t="s">
        <v>14</v>
      </c>
      <c r="F13" s="52">
        <f>'GRADE2,1'!AD28</f>
        <v>184.59999999999997</v>
      </c>
      <c r="G13" s="22">
        <v>2</v>
      </c>
    </row>
    <row r="14" spans="1:7" ht="18">
      <c r="A14" s="26" t="s">
        <v>25</v>
      </c>
      <c r="B14" s="48">
        <f>'GRADE 4,3'!AD14</f>
        <v>190.55</v>
      </c>
      <c r="C14" s="49">
        <v>2</v>
      </c>
      <c r="E14" s="26" t="s">
        <v>25</v>
      </c>
      <c r="F14" s="48">
        <f>'GRADE2,1'!AD33</f>
        <v>190.35</v>
      </c>
      <c r="G14" s="49">
        <v>1</v>
      </c>
    </row>
    <row r="15" spans="1:7" ht="18.75" thickBot="1">
      <c r="A15" s="27" t="s">
        <v>15</v>
      </c>
      <c r="B15" s="50">
        <f>'GRADE 4,3'!AD19</f>
        <v>192.65</v>
      </c>
      <c r="C15" s="51">
        <v>1</v>
      </c>
      <c r="E15" s="27" t="s">
        <v>15</v>
      </c>
      <c r="F15" s="50">
        <f>'GRADE2,1'!AD38</f>
        <v>184.6</v>
      </c>
      <c r="G15" s="51">
        <v>2</v>
      </c>
    </row>
    <row r="16" ht="18.75" thickBot="1"/>
    <row r="17" spans="5:7" ht="18.75" thickBot="1">
      <c r="E17" s="94" t="s">
        <v>24</v>
      </c>
      <c r="F17" s="95"/>
      <c r="G17" s="96"/>
    </row>
    <row r="18" spans="5:9" ht="18">
      <c r="E18" s="25" t="s">
        <v>14</v>
      </c>
      <c r="F18" s="52">
        <f>B3+B8+B13+F3+F8+F13</f>
        <v>1138.45</v>
      </c>
      <c r="G18" s="22">
        <v>2</v>
      </c>
      <c r="I18" s="53"/>
    </row>
    <row r="19" spans="5:7" ht="18">
      <c r="E19" s="26" t="s">
        <v>25</v>
      </c>
      <c r="F19" s="48">
        <f>B4+B9+B14+F4+F9+F14</f>
        <v>1138.6499999999999</v>
      </c>
      <c r="G19" s="49">
        <v>1</v>
      </c>
    </row>
    <row r="20" spans="5:7" ht="18.75" thickBot="1">
      <c r="E20" s="27" t="s">
        <v>15</v>
      </c>
      <c r="F20" s="50">
        <f>B5+B10+B15+F5+F10+F15</f>
        <v>1135.75</v>
      </c>
      <c r="G20" s="51">
        <v>3</v>
      </c>
    </row>
  </sheetData>
  <sheetProtection/>
  <mergeCells count="1">
    <mergeCell ref="E17:G17"/>
  </mergeCells>
  <printOptions/>
  <pageMargins left="1.7716535433070868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mclaughlin</dc:creator>
  <cp:keywords/>
  <dc:description/>
  <cp:lastModifiedBy>Mandy</cp:lastModifiedBy>
  <cp:lastPrinted>2015-03-21T15:21:44Z</cp:lastPrinted>
  <dcterms:created xsi:type="dcterms:W3CDTF">2014-06-13T07:20:25Z</dcterms:created>
  <dcterms:modified xsi:type="dcterms:W3CDTF">2018-03-19T18:29:45Z</dcterms:modified>
  <cp:category/>
  <cp:version/>
  <cp:contentType/>
  <cp:contentStatus/>
</cp:coreProperties>
</file>